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1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8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_rels/drawing1.xml.rels" ContentType="application/vnd.openxmlformats-package.relationships+xml"/>
  <Override PartName="/xl/drawings/_rels/drawing4.xml.rels" ContentType="application/vnd.openxmlformats-package.relationships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50.xml" ContentType="application/vnd.openxmlformats-officedocument.drawingml.chart+xml"/>
  <Override PartName="/xl/charts/chart48.xml" ContentType="application/vnd.openxmlformats-officedocument.drawingml.chart+xml"/>
  <Override PartName="/xl/charts/chart51.xml" ContentType="application/vnd.openxmlformats-officedocument.drawingml.chart+xml"/>
  <Override PartName="/xl/charts/chart49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вод" sheetId="1" state="visible" r:id="rId2"/>
    <sheet name="ДОО" sheetId="2" state="visible" r:id="rId3"/>
    <sheet name="ОО" sheetId="3" state="visible" r:id="rId4"/>
    <sheet name="ДОП" sheetId="4" state="visible" r:id="rId5"/>
    <sheet name="ДОО (2 пол 2020)" sheetId="5" state="hidden" r:id="rId6"/>
    <sheet name="ОО (2 пол 2020)" sheetId="6" state="hidden" r:id="rId7"/>
    <sheet name="ДОП (2 пол 2020)" sheetId="7" state="hidden" r:id="rId8"/>
    <sheet name="диаграммы ОО ДОУ ДОП" sheetId="8" state="hidden" r:id="rId9"/>
  </sheets>
  <definedNames>
    <definedName function="false" hidden="true" localSheetId="4" name="_xlnm._FilterDatabase" vbProcedure="false">'ДОО (2 пол 2020)'!$A$1:$AG$3</definedName>
    <definedName function="false" hidden="true" localSheetId="5" name="_xlnm._FilterDatabase" vbProcedure="false">'ОО (2 пол 2020)'!$A$1:$AG$3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<sst xmlns="http://schemas.openxmlformats.org/spreadsheetml/2006/main" count="556" uniqueCount="178">
  <si>
    <t xml:space="preserve">Сводные данные уровней удовлетворенности качеством условий осуществления образовательной деятельности
для образовательных организаций города г. Нижневартовска </t>
  </si>
  <si>
    <t xml:space="preserve">Показатели</t>
  </si>
  <si>
    <t xml:space="preserve">1 полугодие 2020</t>
  </si>
  <si>
    <t xml:space="preserve">2 полугодие 2020</t>
  </si>
  <si>
    <t xml:space="preserve">1 полугодие 2021</t>
  </si>
  <si>
    <t xml:space="preserve">2 полугодие 2021</t>
  </si>
  <si>
    <t xml:space="preserve">1 полугодие 2022</t>
  </si>
  <si>
    <t xml:space="preserve">2 полугодие 2022</t>
  </si>
  <si>
    <t xml:space="preserve">1 полугодие 2023</t>
  </si>
  <si>
    <t xml:space="preserve">ДОО</t>
  </si>
  <si>
    <t xml:space="preserve">ОО</t>
  </si>
  <si>
    <t xml:space="preserve">ДОП</t>
  </si>
  <si>
    <t xml:space="preserve">Итого</t>
  </si>
  <si>
    <t xml:space="preserve">Динамика</t>
  </si>
  <si>
    <t xml:space="preserve">1. Открытость и доступность информации 
об организации, осуществляющей
образовательную деятельность (%)</t>
  </si>
  <si>
    <t xml:space="preserve">2. Комфортность условий, в которых
осуществляется образовательная
деятельность (%)</t>
  </si>
  <si>
    <t xml:space="preserve">3. Доступность образовательной
Деятельности для инвалидов (%)</t>
  </si>
  <si>
    <t xml:space="preserve">4. Доброжелательность, вежливость
работников организации (%)</t>
  </si>
  <si>
    <t xml:space="preserve">5. Удовлетворенность условиями осуществления 
образовательной деятельности организаций (%)</t>
  </si>
  <si>
    <t xml:space="preserve">Средний показатель уровня удовлетворенности качеством условий осуществления образовательной деятельности (%)</t>
  </si>
  <si>
    <t xml:space="preserve">Количество респондентов</t>
  </si>
  <si>
    <t xml:space="preserve">Дошкольные образовательные организации</t>
  </si>
  <si>
    <t xml:space="preserve">Общеобразовательные организации</t>
  </si>
  <si>
    <t xml:space="preserve">Организации дополнительного образования</t>
  </si>
  <si>
    <t xml:space="preserve">Дошкольные
образовательные организации</t>
  </si>
  <si>
    <t xml:space="preserve">Организации 
дополнительного образования</t>
  </si>
  <si>
    <t xml:space="preserve">№ п/п</t>
  </si>
  <si>
    <t xml:space="preserve">Наименование организации</t>
  </si>
  <si>
    <t xml:space="preserve">1. Открытость и доступность информации об организации, осуществляющей образовательную деятельность (%)</t>
  </si>
  <si>
    <t xml:space="preserve">2. Комфортность условий, в которых осуществляется образовательная деятельность (%)</t>
  </si>
  <si>
    <t xml:space="preserve">3. Доступность образовательной деятельности для инвалидов (%)</t>
  </si>
  <si>
    <t xml:space="preserve">4. Доброжелательность, вежливость, компетентность работников организации (%)</t>
  </si>
  <si>
    <t xml:space="preserve">5. Удовлетворенность условиями осуществления образовательной деятельности организаций (%)</t>
  </si>
  <si>
    <t xml:space="preserve">Кол-во респондентов</t>
  </si>
  <si>
    <t xml:space="preserve">1 полугодие 2020 года</t>
  </si>
  <si>
    <t xml:space="preserve">2 полугодие 2020 года</t>
  </si>
  <si>
    <t xml:space="preserve">1 полугодие 2021 года</t>
  </si>
  <si>
    <t xml:space="preserve">2 полугодие 2021 года</t>
  </si>
  <si>
    <t xml:space="preserve">1 полугодие 2022 года</t>
  </si>
  <si>
    <t xml:space="preserve">2 полугодие 2022 года</t>
  </si>
  <si>
    <t xml:space="preserve">1 полугодие 2023 года</t>
  </si>
  <si>
    <t xml:space="preserve">Динамика изменений показателя</t>
  </si>
  <si>
    <t xml:space="preserve">МАДОУ г. Нижневартовска ДС № 4 «Сказка»</t>
  </si>
  <si>
    <t xml:space="preserve">МАДОУ г. Нижневартовска ДС № 5 «Мечта»</t>
  </si>
  <si>
    <t xml:space="preserve">МБДОУ ДС № 7 «Жар-птица»</t>
  </si>
  <si>
    <t xml:space="preserve">МБДОУ ДС № 9 «Малахитовая шкатулка»</t>
  </si>
  <si>
    <t xml:space="preserve">МАДОУ г. Нижневартовска ДС № 10 «Белочка»</t>
  </si>
  <si>
    <t xml:space="preserve">МАДОУ г. Нижневартовска ДС № 15 «Солнышко»</t>
  </si>
  <si>
    <t xml:space="preserve">МАДОУ г. Нижневартовска ДС № 17 «Ладушки»</t>
  </si>
  <si>
    <t xml:space="preserve">МАДОУ г. Нижневартовска ДС № 21 «Звездочка»</t>
  </si>
  <si>
    <t xml:space="preserve">МАДОУ г. Нижневартовска ДС № 25 «Семицветик»</t>
  </si>
  <si>
    <t xml:space="preserve">МБДОУ ДС № 27 «Филиппок»</t>
  </si>
  <si>
    <t xml:space="preserve">МАДОУ г. Нижневартовска ДС № 29 «Ёлочка»</t>
  </si>
  <si>
    <t xml:space="preserve">МБДОУ ДС № 31 «Медвежонок»</t>
  </si>
  <si>
    <t xml:space="preserve">МАДОУ г. Нижневартовска ДС № 32 «Брусничка»</t>
  </si>
  <si>
    <t xml:space="preserve">МАДОУ г. Нижневартовска ДС № 37 «Дружная семейка»</t>
  </si>
  <si>
    <t xml:space="preserve">МАДОУ г. Нижневартовска ДС № 38 «Домовёнок»</t>
  </si>
  <si>
    <t xml:space="preserve">МАДОУ г. Нижневартовска ДС № 40 «Золотая рыбка»</t>
  </si>
  <si>
    <t xml:space="preserve">МАДОУ г. Нижневартовска ДС № 41 «Росинка»</t>
  </si>
  <si>
    <t xml:space="preserve">МАДОУ г. Нижневартовска ДС № 44 «Золотой ключик»</t>
  </si>
  <si>
    <t xml:space="preserve">МБДОУ ДС № 47 «Успех»</t>
  </si>
  <si>
    <t xml:space="preserve">МАДОУ г. Нижневартовска ДС № 49 «Родничок»</t>
  </si>
  <si>
    <t xml:space="preserve">МАДОУ г. Нижневартовска ДС № 52 «Самолетик»</t>
  </si>
  <si>
    <t xml:space="preserve">МБДОУ ДС № 56 «Северяночка»</t>
  </si>
  <si>
    <t xml:space="preserve">МАДОУ г. Нижневартовска ДС № 62 «Журавушка»</t>
  </si>
  <si>
    <t xml:space="preserve">МАДОУ г. Нижневартовска ДС № 66 «Забавушка»</t>
  </si>
  <si>
    <t xml:space="preserve">МБДОУ ДС № 67 «Умка»</t>
  </si>
  <si>
    <t xml:space="preserve">МАДОУ г. Нижневартовска ДС № 68 «Ромашка»</t>
  </si>
  <si>
    <t xml:space="preserve">МАДОУ г. Нижневартовска ДС № 69 «Светофорчик»</t>
  </si>
  <si>
    <t xml:space="preserve">МАДОУ г. Нижневартовска ДС № 71 «Радость»</t>
  </si>
  <si>
    <t xml:space="preserve">МАДОУ г. Нижневартовска ДС № 77 «Эрудит»</t>
  </si>
  <si>
    <t xml:space="preserve">МАДОУ г. Нижневартовска ДС № 80 «Светлячок»</t>
  </si>
  <si>
    <t xml:space="preserve">МАДОУ г. Нижневартовска ДС № 86 «Былинушка»</t>
  </si>
  <si>
    <t xml:space="preserve">МАДОУ г. Нижневартовска ДС № 90 «Айболит»</t>
  </si>
  <si>
    <t xml:space="preserve">ИТОГО</t>
  </si>
  <si>
    <t xml:space="preserve">4.Доброжелательность, вежливость, компетентность работников организации (%)</t>
  </si>
  <si>
    <t xml:space="preserve">МБОУ «СШ № 1 им. А.В. Войналовича»</t>
  </si>
  <si>
    <t xml:space="preserve">МБОУ «СШ № 2 - многопрофильная им. Е.И. Куропаткина»</t>
  </si>
  <si>
    <t xml:space="preserve">МБОУ «СШ № 3»</t>
  </si>
  <si>
    <t xml:space="preserve">МБОУ «СШ № 5»</t>
  </si>
  <si>
    <t xml:space="preserve">МБОУ «СШ № 6»</t>
  </si>
  <si>
    <t xml:space="preserve">МБОУ «СШ № 7»</t>
  </si>
  <si>
    <t xml:space="preserve">МБОУ «СШ № 8»</t>
  </si>
  <si>
    <t xml:space="preserve">МБОУ «СШ № 9 с УИОП»</t>
  </si>
  <si>
    <t xml:space="preserve">МБОУ «СШ № 10»</t>
  </si>
  <si>
    <t xml:space="preserve">МБОУ «СШ № 11»</t>
  </si>
  <si>
    <t xml:space="preserve">МБОУ «СШ № 12»</t>
  </si>
  <si>
    <t xml:space="preserve">МБОУ «СШ № 13»</t>
  </si>
  <si>
    <t xml:space="preserve">МБОУ «СШ № 14»</t>
  </si>
  <si>
    <t xml:space="preserve">МБОУ «Средняя школа № 15 им. сержанта И.А. Василенко»</t>
  </si>
  <si>
    <t xml:space="preserve">МБОУ «СШ № 17»</t>
  </si>
  <si>
    <t xml:space="preserve">МБОУ «СШ № 18»</t>
  </si>
  <si>
    <t xml:space="preserve">МБОУ «СШ № 19»</t>
  </si>
  <si>
    <t xml:space="preserve">МБОУ «СШ № 21 им. В.Овсянникова-Заярского»</t>
  </si>
  <si>
    <t xml:space="preserve">МБОУ «СШ № 22»</t>
  </si>
  <si>
    <t xml:space="preserve">МБОУ «СШ № 23 с УИИЯ»</t>
  </si>
  <si>
    <t xml:space="preserve">МБОУ «СШ № 25</t>
  </si>
  <si>
    <t xml:space="preserve">МБОУ «СШ № 29»</t>
  </si>
  <si>
    <t xml:space="preserve">МБОУ «СШ № 30 с УИОП»</t>
  </si>
  <si>
    <t xml:space="preserve">МБОУ «СШ № 31 с УИП ХЭП»</t>
  </si>
  <si>
    <t xml:space="preserve">МБОУ «СШ № 32»</t>
  </si>
  <si>
    <t xml:space="preserve">МБОУ «СШ № 34»</t>
  </si>
  <si>
    <t xml:space="preserve">МБОУ «СШ № 40»</t>
  </si>
  <si>
    <t xml:space="preserve">МБОУ «СШ № 42»</t>
  </si>
  <si>
    <t xml:space="preserve">МБОУ «СШ № 43»</t>
  </si>
  <si>
    <t xml:space="preserve">МБОУ «Лицей»</t>
  </si>
  <si>
    <t xml:space="preserve">МБОУ «Лицей № 1 им. А.С. Пушкина»</t>
  </si>
  <si>
    <t xml:space="preserve">-</t>
  </si>
  <si>
    <t xml:space="preserve">МБОУ «Лицей № 2»</t>
  </si>
  <si>
    <t xml:space="preserve">МБОУ «Гимназия № 1»</t>
  </si>
  <si>
    <t xml:space="preserve">МБОУ «Гимназия № 2»</t>
  </si>
  <si>
    <t xml:space="preserve">4. Доброжелательность, вежливость, компетентность работников организации(%)</t>
  </si>
  <si>
    <t xml:space="preserve">МАУДО г. Нижневартовска «ЦДиЮТТ «Патриот»</t>
  </si>
  <si>
    <t xml:space="preserve">МАУДО г. Нижневартовска «ЦДТ»</t>
  </si>
  <si>
    <t xml:space="preserve">1. Открытость и доступность информации об организации, осуществляющей образовательную деятельность</t>
  </si>
  <si>
    <t xml:space="preserve">2. Комфортность условий, в которых осуществляется образовательная деятельность</t>
  </si>
  <si>
    <t xml:space="preserve">3. Доступность образовательной деятельности для инвалидов</t>
  </si>
  <si>
    <t xml:space="preserve">4. Доброжелательность, вежливость работников организации</t>
  </si>
  <si>
    <t xml:space="preserve">5. Удовлетворенность условиями осуществления образовательной деятельности организаций</t>
  </si>
  <si>
    <t xml:space="preserve">Кол-во респондетов</t>
  </si>
  <si>
    <t xml:space="preserve">1.1.1.</t>
  </si>
  <si>
    <t xml:space="preserve">1.1.2.</t>
  </si>
  <si>
    <t xml:space="preserve">1.1.</t>
  </si>
  <si>
    <t xml:space="preserve">1.2.</t>
  </si>
  <si>
    <t xml:space="preserve">1.3.1.</t>
  </si>
  <si>
    <t xml:space="preserve">1.3.2.</t>
  </si>
  <si>
    <t xml:space="preserve">1.3.</t>
  </si>
  <si>
    <t xml:space="preserve">Всего</t>
  </si>
  <si>
    <t xml:space="preserve">2.1.</t>
  </si>
  <si>
    <t xml:space="preserve">2.2.</t>
  </si>
  <si>
    <t xml:space="preserve">3.1.</t>
  </si>
  <si>
    <t xml:space="preserve">3.2.</t>
  </si>
  <si>
    <t xml:space="preserve">3.3.</t>
  </si>
  <si>
    <t xml:space="preserve">4.1.</t>
  </si>
  <si>
    <t xml:space="preserve">4.2.</t>
  </si>
  <si>
    <t xml:space="preserve">4.3.</t>
  </si>
  <si>
    <t xml:space="preserve">5.1.</t>
  </si>
  <si>
    <t xml:space="preserve">5.2.</t>
  </si>
  <si>
    <t xml:space="preserve">5.3.</t>
  </si>
  <si>
    <t xml:space="preserve">Б</t>
  </si>
  <si>
    <t xml:space="preserve">%</t>
  </si>
  <si>
    <t xml:space="preserve">МАДОУ г. Нижневартовска ДС № 4 «Сказка»</t>
  </si>
  <si>
    <t xml:space="preserve">МАДОУ г. Нижневартовска ДС № 5 «Мечта»</t>
  </si>
  <si>
    <t xml:space="preserve">МБДОУ ДС № 8 «Снеговичок»</t>
  </si>
  <si>
    <t xml:space="preserve">МАДОУ г. Нижневартовска ДС № 10 «Белочка»</t>
  </si>
  <si>
    <t xml:space="preserve">МАДОУ г. Нижневартовска ДС № 15 «Солнышко»</t>
  </si>
  <si>
    <t xml:space="preserve">МАДОУ г. Нижневартовска ДС № 17 «Ладушки»</t>
  </si>
  <si>
    <t xml:space="preserve">МАДОУ г. Нижневартовска ДС № 21 «Звездочка»</t>
  </si>
  <si>
    <t xml:space="preserve">МАДОУ г. Нижневартовска ДС № 25 «Семицветик»</t>
  </si>
  <si>
    <t xml:space="preserve">МАДОУ г. Нижневартовска ДС № 29 «Ёлочка»</t>
  </si>
  <si>
    <t xml:space="preserve">МАДОУ г. Нижневартовска ДС № 32 «Брусничка»</t>
  </si>
  <si>
    <t xml:space="preserve">МАДОУ г. Нижневартовска ДС № 37 «Дружная семейка»</t>
  </si>
  <si>
    <t xml:space="preserve">МАДОУ г. Нижневартовска ДС № 38 «Домовёнок»</t>
  </si>
  <si>
    <t xml:space="preserve">МАДОУ г. Нижневартовска ДС № 40 «Золотая рыбка»</t>
  </si>
  <si>
    <t xml:space="preserve">МАДОУ г. Нижневартовска ДС № 41 «Росинка»</t>
  </si>
  <si>
    <t xml:space="preserve">МАДОУ г. Нижневартовска ДС № 44 «Золотой ключик»</t>
  </si>
  <si>
    <t xml:space="preserve">МАДОУ г. Нижневартовска ДС № 49 «Родничок»</t>
  </si>
  <si>
    <t xml:space="preserve">МАДОУ г. Нижневартовска ДС № 52 «Самолетик»</t>
  </si>
  <si>
    <t xml:space="preserve">МБДОУ ДС № 54 «Катюша»</t>
  </si>
  <si>
    <t xml:space="preserve">МАДОУ г. Нижневартовска ДС № 61 «Соловушка»</t>
  </si>
  <si>
    <t xml:space="preserve">МАДОУ г. Нижневартовска ДС № 62 «Журавушка»</t>
  </si>
  <si>
    <t xml:space="preserve">МАДОУ г. Нижневартовска ДС № 66 «Забавушка»</t>
  </si>
  <si>
    <t xml:space="preserve">МАДОУ г. Нижневартовска ДС № 68 «Ромашка»</t>
  </si>
  <si>
    <t xml:space="preserve">МАДОУ г. Нижневартовска ДС № 48 «Золотой петушок»</t>
  </si>
  <si>
    <t xml:space="preserve">МАДОУ г. Нижневартовска ДС № 69 «Светофорчик»</t>
  </si>
  <si>
    <t xml:space="preserve">МАДОУ г. Нижневартовска ДС № 78 «Серебряное копытце»</t>
  </si>
  <si>
    <t xml:space="preserve">МБДОУ ДС № 79 «Голосистое горлышко»</t>
  </si>
  <si>
    <t xml:space="preserve">МАДОУ г. Нижневартовска ДС № 83 «Жемчужина»</t>
  </si>
  <si>
    <t xml:space="preserve">МБОУ «СШ № 1»</t>
  </si>
  <si>
    <t xml:space="preserve">МБОУ «СШ № 2 — многопрофильная»</t>
  </si>
  <si>
    <t xml:space="preserve">МБОУ «СШ № 15»</t>
  </si>
  <si>
    <t xml:space="preserve">МБОУ «СШ № 21»</t>
  </si>
  <si>
    <t xml:space="preserve">МАУДО г. Нижневартвоска "ЦДиЮТТ "Патриот"</t>
  </si>
  <si>
    <t xml:space="preserve">Средние показатели уровней удовлетворенности качеством условий осуществления образовательной деятельности в образовательных организациях г. Нижневартовска</t>
  </si>
  <si>
    <t xml:space="preserve">Тип организаций</t>
  </si>
  <si>
    <t xml:space="preserve">Период</t>
  </si>
  <si>
    <t xml:space="preserve">Направления</t>
  </si>
  <si>
    <t xml:space="preserve">4. Доброжелательность, вежливость работников организации (%)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</si>
</sst>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0.00"/>
    <numFmt numFmtId="168" formatCode="General"/>
  </numFmts>
  <fonts count="21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b val="true"/>
      <sz val="12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  <charset val="204"/>
    </font>
    <font>
      <b val="true"/>
      <sz val="8"/>
      <color rgb="FF000000"/>
      <name val="Calibri"/>
      <family val="2"/>
      <charset val="204"/>
    </font>
    <font>
      <b val="true"/>
      <sz val="10"/>
      <color rgb="FF000000"/>
      <name val="Calibri"/>
      <family val="2"/>
      <charset val="204"/>
    </font>
    <font>
      <sz val="8"/>
      <color rgb="FF000000"/>
      <name val="Calibri"/>
      <family val="2"/>
      <charset val="1"/>
    </font>
    <font>
      <b val="true"/>
      <sz val="8"/>
      <color rgb="FF000000"/>
      <name val="Calibri"/>
      <family val="2"/>
      <charset val="1"/>
    </font>
    <font>
      <sz val="8"/>
      <color rgb="FF000000"/>
      <name val="Times New Roman"/>
      <family val="1"/>
      <charset val="1"/>
    </font>
    <font>
      <b val="true"/>
      <sz val="8"/>
      <color rgb="FF000000"/>
      <name val="Times New Roman"/>
      <family val="1"/>
      <charset val="1"/>
    </font>
    <font>
      <b val="true"/>
      <sz val="10"/>
      <color rgb="FF000000"/>
      <name val="Calibri"/>
      <family val="2"/>
    </font>
    <font>
      <sz val="12"/>
      <color rgb="FFFFFFFF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BEEF4"/>
        <bgColor rgb="FFEBF1DE"/>
      </patternFill>
    </fill>
    <fill>
      <patternFill patternType="solid">
        <fgColor rgb="FFC3D69B"/>
        <bgColor rgb="FFD7E4BD"/>
      </patternFill>
    </fill>
    <fill>
      <patternFill patternType="solid">
        <fgColor rgb="FFD7E4BD"/>
        <bgColor rgb="FFD9D9D9"/>
      </patternFill>
    </fill>
    <fill>
      <patternFill patternType="solid">
        <fgColor rgb="FF92D050"/>
        <bgColor rgb="FFC3D69B"/>
      </patternFill>
    </fill>
    <fill>
      <patternFill patternType="solid">
        <fgColor rgb="FFEBF1DE"/>
        <bgColor rgb="FFDBEEF4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5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5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6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2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4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6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6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3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6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6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3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6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3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6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8"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>
          <bgColor rgb="FFF2DCDB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EBF1D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C0504D"/>
      <rgbColor rgb="FFEBF1DE"/>
      <rgbColor rgb="FFDBEEF4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2DCDB"/>
      <rgbColor rgb="FF558ED5"/>
      <rgbColor rgb="FF33CCCC"/>
      <rgbColor rgb="FF92D050"/>
      <rgbColor rgb="FFFFCC00"/>
      <rgbColor rgb="FFFF9900"/>
      <rgbColor rgb="FFE46C0A"/>
      <rgbColor rgb="FF4F81BD"/>
      <rgbColor rgb="FF87878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ru-RU" sz="12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ru-RU" sz="1200" spc="-1" strike="noStrike">
                <a:solidFill>
                  <a:srgbClr val="000000"/>
                </a:solidFill>
                <a:latin typeface="Calibri"/>
              </a:rPr>
              <a:t>Средние показатели уровней удовлетворенности качеством 
условий осуществления образовательной деятельности 
в дошкольных образовательных организациях г. Нижневартовска
за 1 полугодие 2023 года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Свод!$V$2</c:f>
              <c:strCache>
                <c:ptCount val="1"/>
                <c:pt idx="0">
                  <c:v>2 полугодие 2022</c:v>
                </c:pt>
              </c:strCache>
            </c:strRef>
          </c:tx>
          <c:spPr>
            <a:solidFill>
              <a:srgbClr val="e46c0a"/>
            </a:solidFill>
            <a:ln w="0">
              <a:noFill/>
            </a:ln>
          </c:spPr>
          <c:invertIfNegative val="0"/>
          <c:dLbls>
            <c:numFmt formatCode="0.0" sourceLinked="1"/>
            <c:txPr>
              <a:bodyPr wrap="square"/>
              <a:lstStyle/>
              <a:p>
                <a:pPr>
                  <a:defRPr b="0" sz="12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Свод!$A$4:$A$8</c:f>
              <c:strCache>
                <c:ptCount val="5"/>
                <c:pt idx="0">
                  <c:v>1. Открытость и доступность информации 
об организации, осуществляющей
образовательную деятельность (%)</c:v>
                </c:pt>
                <c:pt idx="1">
                  <c:v>2. Комфортность условий, в которых
осуществляется образовательная
деятельность (%)</c:v>
                </c:pt>
                <c:pt idx="2">
                  <c:v>3. Доступность образовательной
Деятельности для инвалидов (%)</c:v>
                </c:pt>
                <c:pt idx="3">
                  <c:v>4. Доброжелательность, вежливость
работников организации (%)</c:v>
                </c:pt>
                <c:pt idx="4">
                  <c:v>5. Удовлетворенность условиями осуществления 
образовательной деятельности организаций (%)</c:v>
                </c:pt>
              </c:strCache>
            </c:strRef>
          </c:cat>
          <c:val>
            <c:numRef>
              <c:f>Свод!$V$4:$V$8</c:f>
              <c:numCache>
                <c:formatCode>General</c:formatCode>
                <c:ptCount val="5"/>
                <c:pt idx="0">
                  <c:v>96.1753125</c:v>
                </c:pt>
                <c:pt idx="1">
                  <c:v>95.66</c:v>
                </c:pt>
                <c:pt idx="2">
                  <c:v>94.81875</c:v>
                </c:pt>
                <c:pt idx="3">
                  <c:v>96.4284375</c:v>
                </c:pt>
                <c:pt idx="4">
                  <c:v>96.1521875</c:v>
                </c:pt>
              </c:numCache>
            </c:numRef>
          </c:val>
        </c:ser>
        <c:ser>
          <c:idx val="1"/>
          <c:order val="1"/>
          <c:tx>
            <c:strRef>
              <c:f>Свод!$Z$2</c:f>
              <c:strCache>
                <c:ptCount val="1"/>
                <c:pt idx="0">
                  <c:v>1 полугодие 2023</c:v>
                </c:pt>
              </c:strCache>
            </c:strRef>
          </c:tx>
          <c:spPr>
            <a:solidFill>
              <a:srgbClr val="4f81bd"/>
            </a:solidFill>
            <a:ln w="0">
              <a:noFill/>
            </a:ln>
          </c:spPr>
          <c:invertIfNegative val="0"/>
          <c:dLbls>
            <c:numFmt formatCode="0.0" sourceLinked="1"/>
            <c:txPr>
              <a:bodyPr wrap="square"/>
              <a:lstStyle/>
              <a:p>
                <a:pPr>
                  <a:defRPr b="0" sz="12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Свод!$A$4:$A$8</c:f>
              <c:strCache>
                <c:ptCount val="5"/>
                <c:pt idx="0">
                  <c:v>1. Открытость и доступность информации 
об организации, осуществляющей
образовательную деятельность (%)</c:v>
                </c:pt>
                <c:pt idx="1">
                  <c:v>2. Комфортность условий, в которых
осуществляется образовательная
деятельность (%)</c:v>
                </c:pt>
                <c:pt idx="2">
                  <c:v>3. Доступность образовательной
Деятельности для инвалидов (%)</c:v>
                </c:pt>
                <c:pt idx="3">
                  <c:v>4. Доброжелательность, вежливость
работников организации (%)</c:v>
                </c:pt>
                <c:pt idx="4">
                  <c:v>5. Удовлетворенность условиями осуществления 
образовательной деятельности организаций (%)</c:v>
                </c:pt>
              </c:strCache>
            </c:strRef>
          </c:cat>
          <c:val>
            <c:numRef>
              <c:f>Свод!$Z$4:$Z$8</c:f>
              <c:numCache>
                <c:formatCode>General</c:formatCode>
                <c:ptCount val="5"/>
                <c:pt idx="0">
                  <c:v>91.8275</c:v>
                </c:pt>
                <c:pt idx="1">
                  <c:v>92.406875</c:v>
                </c:pt>
                <c:pt idx="2">
                  <c:v>90.2196875</c:v>
                </c:pt>
                <c:pt idx="3">
                  <c:v>93.8503125</c:v>
                </c:pt>
                <c:pt idx="4">
                  <c:v>93.4496875</c:v>
                </c:pt>
              </c:numCache>
            </c:numRef>
          </c:val>
        </c:ser>
        <c:gapWidth val="100"/>
        <c:overlap val="0"/>
        <c:axId val="42254819"/>
        <c:axId val="93107064"/>
      </c:barChart>
      <c:catAx>
        <c:axId val="42254819"/>
        <c:scaling>
          <c:orientation val="maxMin"/>
        </c:scaling>
        <c:delete val="0"/>
        <c:axPos val="b"/>
        <c:numFmt formatCode="0.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2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93107064"/>
        <c:crosses val="autoZero"/>
        <c:auto val="1"/>
        <c:lblAlgn val="ctr"/>
        <c:lblOffset val="100"/>
        <c:noMultiLvlLbl val="0"/>
      </c:catAx>
      <c:valAx>
        <c:axId val="93107064"/>
        <c:scaling>
          <c:orientation val="minMax"/>
          <c:max val="10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2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42254819"/>
        <c:crossBetween val="between"/>
      </c:valAx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12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808080"/>
      </a:solidFill>
      <a:round/>
    </a:ln>
  </c:spPr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ru-RU" sz="12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ru-RU" sz="1200" spc="-1" strike="noStrike">
                <a:solidFill>
                  <a:srgbClr val="000000"/>
                </a:solidFill>
                <a:latin typeface="Calibri"/>
              </a:rPr>
              <a:t>Количество респондентов, принявших участие в определении 
уровня удовлетворенности качеством услуг дошкольного, 
общего и дополнительного образования г. Нижневартовска 
за 1 полугодие 2023 года
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7323130233901"/>
          <c:y val="0.306036745406824"/>
          <c:w val="0.682067571469824"/>
          <c:h val="0.6429133858267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Свод!$V$2:$AC$2</c:f>
              <c:strCache>
                <c:ptCount val="1"/>
                <c:pt idx="0">
                  <c:v>2 полугодие 2022 1 полугодие 2023</c:v>
                </c:pt>
              </c:strCache>
            </c:strRef>
          </c:tx>
          <c:spPr>
            <a:solidFill>
              <a:srgbClr val="4f81bd"/>
            </a:solidFill>
            <a:ln w="0">
              <a:noFill/>
            </a:ln>
          </c:spPr>
          <c:invertIfNegative val="0"/>
          <c:dPt>
            <c:idx val="0"/>
            <c:invertIfNegative val="0"/>
            <c:spPr>
              <a:solidFill>
                <a:srgbClr val="558ed5"/>
              </a:solidFill>
              <a:ln w="0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0">
                <a:noFill/>
              </a:ln>
            </c:spPr>
          </c:dPt>
          <c:dLbls>
            <c:dLbl>
              <c:idx val="0"/>
              <c:txPr>
                <a:bodyPr wrap="square"/>
                <a:lstStyle/>
                <a:p>
                  <a:pPr>
                    <a:defRPr b="0" sz="12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"/>
              <c:txPr>
                <a:bodyPr wrap="square"/>
                <a:lstStyle/>
                <a:p>
                  <a:pPr>
                    <a:defRPr b="0" sz="12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0" sz="12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Свод!$V$2,Свод!$Z$2</c:f>
              <c:strCache>
                <c:ptCount val="2"/>
                <c:pt idx="0">
                  <c:v>2 полугодие 2022</c:v>
                </c:pt>
                <c:pt idx="1">
                  <c:v>1 полугодие 2023</c:v>
                </c:pt>
              </c:strCache>
            </c:strRef>
          </c:cat>
          <c:val>
            <c:numRef>
              <c:f>Свод!$Y$10,Свод!$AC$10</c:f>
              <c:numCache>
                <c:formatCode>General</c:formatCode>
                <c:ptCount val="2"/>
                <c:pt idx="0">
                  <c:v>14981</c:v>
                </c:pt>
                <c:pt idx="1">
                  <c:v>23003</c:v>
                </c:pt>
              </c:numCache>
            </c:numRef>
          </c:val>
        </c:ser>
        <c:gapWidth val="150"/>
        <c:overlap val="0"/>
        <c:axId val="70714905"/>
        <c:axId val="2962527"/>
      </c:barChart>
      <c:catAx>
        <c:axId val="70714905"/>
        <c:scaling>
          <c:orientation val="maxMin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2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2962527"/>
        <c:crossesAt val="0"/>
        <c:auto val="1"/>
        <c:lblAlgn val="ctr"/>
        <c:lblOffset val="100"/>
        <c:noMultiLvlLbl val="0"/>
      </c:catAx>
      <c:valAx>
        <c:axId val="2962527"/>
        <c:scaling>
          <c:orientation val="minMax"/>
          <c:min val="0"/>
        </c:scaling>
        <c:delete val="1"/>
        <c:axPos val="l"/>
        <c:numFmt formatCode="0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70714905"/>
        <c:crossBetween val="between"/>
      </c:valAx>
      <c:spPr>
        <a:noFill/>
        <a:ln w="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ru-RU" sz="12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ru-RU" sz="1200" spc="-1" strike="noStrike">
                <a:solidFill>
                  <a:srgbClr val="000000"/>
                </a:solidFill>
                <a:latin typeface="Calibri"/>
              </a:rPr>
              <a:t>Средние показатели уровней удовлетворенности качеством 
условий осуществления образовательной деятельности 
в организациях дополнительного образования г. Нижневартовска
за 1 полугодие 2023 года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Свод!$V$2</c:f>
              <c:strCache>
                <c:ptCount val="1"/>
                <c:pt idx="0">
                  <c:v>2 полугодие 2022</c:v>
                </c:pt>
              </c:strCache>
            </c:strRef>
          </c:tx>
          <c:spPr>
            <a:solidFill>
              <a:srgbClr val="e46c0a"/>
            </a:solidFill>
            <a:ln w="0">
              <a:noFill/>
            </a:ln>
          </c:spPr>
          <c:invertIfNegative val="0"/>
          <c:dLbls>
            <c:numFmt formatCode="0.0" sourceLinked="1"/>
            <c:txPr>
              <a:bodyPr wrap="square"/>
              <a:lstStyle/>
              <a:p>
                <a:pPr>
                  <a:defRPr b="0" sz="12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Свод!$A$4:$A$8</c:f>
              <c:strCache>
                <c:ptCount val="5"/>
                <c:pt idx="0">
                  <c:v>1. Открытость и доступность информации 
об организации, осуществляющей
образовательную деятельность (%)</c:v>
                </c:pt>
                <c:pt idx="1">
                  <c:v>2. Комфортность условий, в которых
осуществляется образовательная
деятельность (%)</c:v>
                </c:pt>
                <c:pt idx="2">
                  <c:v>3. Доступность образовательной
Деятельности для инвалидов (%)</c:v>
                </c:pt>
                <c:pt idx="3">
                  <c:v>4. Доброжелательность, вежливость
работников организации (%)</c:v>
                </c:pt>
                <c:pt idx="4">
                  <c:v>5. Удовлетворенность условиями осуществления 
образовательной деятельности организаций (%)</c:v>
                </c:pt>
              </c:strCache>
            </c:strRef>
          </c:cat>
          <c:val>
            <c:numRef>
              <c:f>Свод!$X$4:$X$8</c:f>
              <c:numCache>
                <c:formatCode>General</c:formatCode>
                <c:ptCount val="5"/>
                <c:pt idx="0">
                  <c:v>90.24</c:v>
                </c:pt>
                <c:pt idx="1">
                  <c:v>89.855</c:v>
                </c:pt>
                <c:pt idx="2">
                  <c:v>85.145</c:v>
                </c:pt>
                <c:pt idx="3">
                  <c:v>89.825</c:v>
                </c:pt>
                <c:pt idx="4">
                  <c:v>88.365</c:v>
                </c:pt>
              </c:numCache>
            </c:numRef>
          </c:val>
        </c:ser>
        <c:ser>
          <c:idx val="1"/>
          <c:order val="1"/>
          <c:tx>
            <c:strRef>
              <c:f>Свод!$Z$2</c:f>
              <c:strCache>
                <c:ptCount val="1"/>
                <c:pt idx="0">
                  <c:v>1 полугодие 2023</c:v>
                </c:pt>
              </c:strCache>
            </c:strRef>
          </c:tx>
          <c:spPr>
            <a:solidFill>
              <a:srgbClr val="4f81bd"/>
            </a:solidFill>
            <a:ln w="0">
              <a:noFill/>
            </a:ln>
          </c:spPr>
          <c:invertIfNegative val="0"/>
          <c:dLbls>
            <c:numFmt formatCode="0.0" sourceLinked="1"/>
            <c:txPr>
              <a:bodyPr wrap="square"/>
              <a:lstStyle/>
              <a:p>
                <a:pPr>
                  <a:defRPr b="0" sz="12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Свод!$A$4:$A$8</c:f>
              <c:strCache>
                <c:ptCount val="5"/>
                <c:pt idx="0">
                  <c:v>1. Открытость и доступность информации 
об организации, осуществляющей
образовательную деятельность (%)</c:v>
                </c:pt>
                <c:pt idx="1">
                  <c:v>2. Комфортность условий, в которых
осуществляется образовательная
деятельность (%)</c:v>
                </c:pt>
                <c:pt idx="2">
                  <c:v>3. Доступность образовательной
Деятельности для инвалидов (%)</c:v>
                </c:pt>
                <c:pt idx="3">
                  <c:v>4. Доброжелательность, вежливость
работников организации (%)</c:v>
                </c:pt>
                <c:pt idx="4">
                  <c:v>5. Удовлетворенность условиями осуществления 
образовательной деятельности организаций (%)</c:v>
                </c:pt>
              </c:strCache>
            </c:strRef>
          </c:cat>
          <c:val>
            <c:numRef>
              <c:f>Свод!$AB$4:$AB$8</c:f>
              <c:numCache>
                <c:formatCode>General</c:formatCode>
                <c:ptCount val="5"/>
                <c:pt idx="0">
                  <c:v>78.105</c:v>
                </c:pt>
                <c:pt idx="1">
                  <c:v>77.275</c:v>
                </c:pt>
                <c:pt idx="2">
                  <c:v>73.26</c:v>
                </c:pt>
                <c:pt idx="3">
                  <c:v>85.705</c:v>
                </c:pt>
                <c:pt idx="4">
                  <c:v>85.13</c:v>
                </c:pt>
              </c:numCache>
            </c:numRef>
          </c:val>
        </c:ser>
        <c:gapWidth val="100"/>
        <c:overlap val="0"/>
        <c:axId val="67228159"/>
        <c:axId val="12173568"/>
      </c:barChart>
      <c:catAx>
        <c:axId val="67228159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2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12173568"/>
        <c:crosses val="autoZero"/>
        <c:auto val="1"/>
        <c:lblAlgn val="ctr"/>
        <c:lblOffset val="100"/>
        <c:noMultiLvlLbl val="0"/>
      </c:catAx>
      <c:valAx>
        <c:axId val="12173568"/>
        <c:scaling>
          <c:orientation val="minMax"/>
          <c:max val="10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2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7228159"/>
        <c:crossBetween val="between"/>
      </c:valAx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12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808080"/>
      </a:solidFill>
      <a:round/>
    </a:ln>
  </c:spPr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ru-RU" sz="12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ru-RU" sz="1200" spc="-1" strike="noStrike">
                <a:solidFill>
                  <a:srgbClr val="000000"/>
                </a:solidFill>
                <a:latin typeface="Calibri"/>
              </a:rPr>
              <a:t>Средние показатели уровней удовлетворенности качеством 
условий осуществления образовательной деятельности 
в образовательных организациях г. Нижневартовска
за 1 полугодие  2023 года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Свод!$V$2</c:f>
              <c:strCache>
                <c:ptCount val="1"/>
                <c:pt idx="0">
                  <c:v>2 полугодие 2022</c:v>
                </c:pt>
              </c:strCache>
            </c:strRef>
          </c:tx>
          <c:spPr>
            <a:solidFill>
              <a:srgbClr val="e46c0a"/>
            </a:solidFill>
            <a:ln w="0">
              <a:noFill/>
            </a:ln>
          </c:spPr>
          <c:invertIfNegative val="0"/>
          <c:dLbls>
            <c:numFmt formatCode="0.0" sourceLinked="1"/>
            <c:txPr>
              <a:bodyPr wrap="square"/>
              <a:lstStyle/>
              <a:p>
                <a:pPr>
                  <a:defRPr b="0" sz="12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Свод!$A$4:$A$8</c:f>
              <c:strCache>
                <c:ptCount val="5"/>
                <c:pt idx="0">
                  <c:v>1. Открытость и доступность информации 
об организации, осуществляющей
образовательную деятельность (%)</c:v>
                </c:pt>
                <c:pt idx="1">
                  <c:v>2. Комфортность условий, в которых
осуществляется образовательная
деятельность (%)</c:v>
                </c:pt>
                <c:pt idx="2">
                  <c:v>3. Доступность образовательной
Деятельности для инвалидов (%)</c:v>
                </c:pt>
                <c:pt idx="3">
                  <c:v>4. Доброжелательность, вежливость
работников организации (%)</c:v>
                </c:pt>
                <c:pt idx="4">
                  <c:v>5. Удовлетворенность условиями осуществления 
образовательной деятельности организаций (%)</c:v>
                </c:pt>
              </c:strCache>
            </c:strRef>
          </c:cat>
          <c:val>
            <c:numRef>
              <c:f>Свод!$Y$4:$Y$8</c:f>
              <c:numCache>
                <c:formatCode>General</c:formatCode>
                <c:ptCount val="5"/>
                <c:pt idx="0">
                  <c:v>93.1233394607843</c:v>
                </c:pt>
                <c:pt idx="1">
                  <c:v>92.3256862745098</c:v>
                </c:pt>
                <c:pt idx="2">
                  <c:v>90.1426225490196</c:v>
                </c:pt>
                <c:pt idx="3">
                  <c:v>92.9374203431373</c:v>
                </c:pt>
                <c:pt idx="4">
                  <c:v>91.8050428921569</c:v>
                </c:pt>
              </c:numCache>
            </c:numRef>
          </c:val>
        </c:ser>
        <c:ser>
          <c:idx val="1"/>
          <c:order val="1"/>
          <c:tx>
            <c:strRef>
              <c:f>Свод!$Z$2</c:f>
              <c:strCache>
                <c:ptCount val="1"/>
                <c:pt idx="0">
                  <c:v>1 полугодие 2023</c:v>
                </c:pt>
              </c:strCache>
            </c:strRef>
          </c:tx>
          <c:spPr>
            <a:solidFill>
              <a:srgbClr val="4f81bd"/>
            </a:solidFill>
            <a:ln w="0">
              <a:noFill/>
            </a:ln>
          </c:spPr>
          <c:invertIfNegative val="0"/>
          <c:dLbls>
            <c:numFmt formatCode="0.0" sourceLinked="1"/>
            <c:txPr>
              <a:bodyPr wrap="square"/>
              <a:lstStyle/>
              <a:p>
                <a:pPr>
                  <a:defRPr b="0" sz="12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Свод!$A$4:$A$8</c:f>
              <c:strCache>
                <c:ptCount val="5"/>
                <c:pt idx="0">
                  <c:v>1. Открытость и доступность информации 
об организации, осуществляющей
образовательную деятельность (%)</c:v>
                </c:pt>
                <c:pt idx="1">
                  <c:v>2. Комфортность условий, в которых
осуществляется образовательная
деятельность (%)</c:v>
                </c:pt>
                <c:pt idx="2">
                  <c:v>3. Доступность образовательной
Деятельности для инвалидов (%)</c:v>
                </c:pt>
                <c:pt idx="3">
                  <c:v>4. Доброжелательность, вежливость
работников организации (%)</c:v>
                </c:pt>
                <c:pt idx="4">
                  <c:v>5. Удовлетворенность условиями осуществления 
образовательной деятельности организаций (%)</c:v>
                </c:pt>
              </c:strCache>
            </c:strRef>
          </c:cat>
          <c:val>
            <c:numRef>
              <c:f>Свод!$AC$4:$AC$8</c:f>
              <c:numCache>
                <c:formatCode>General</c:formatCode>
                <c:ptCount val="5"/>
                <c:pt idx="0">
                  <c:v>84.6908333333333</c:v>
                </c:pt>
                <c:pt idx="1">
                  <c:v>83.6688602941177</c:v>
                </c:pt>
                <c:pt idx="2">
                  <c:v>80.9665625</c:v>
                </c:pt>
                <c:pt idx="3">
                  <c:v>88.1969669117647</c:v>
                </c:pt>
                <c:pt idx="4">
                  <c:v>87.4661703431373</c:v>
                </c:pt>
              </c:numCache>
            </c:numRef>
          </c:val>
        </c:ser>
        <c:gapWidth val="100"/>
        <c:overlap val="0"/>
        <c:axId val="39043815"/>
        <c:axId val="8592675"/>
      </c:barChart>
      <c:catAx>
        <c:axId val="39043815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2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8592675"/>
        <c:crosses val="autoZero"/>
        <c:auto val="1"/>
        <c:lblAlgn val="ctr"/>
        <c:lblOffset val="100"/>
        <c:noMultiLvlLbl val="0"/>
      </c:catAx>
      <c:valAx>
        <c:axId val="8592675"/>
        <c:scaling>
          <c:orientation val="minMax"/>
          <c:max val="10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2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39043815"/>
        <c:crossBetween val="between"/>
      </c:valAx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12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808080"/>
      </a:solidFill>
      <a:round/>
    </a:ln>
  </c:spPr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ru-RU" sz="12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ru-RU" sz="1200" spc="-1" strike="noStrike">
                <a:solidFill>
                  <a:srgbClr val="000000"/>
                </a:solidFill>
                <a:latin typeface="Calibri"/>
              </a:rPr>
              <a:t>Средний показатель уровня удовлетворенности качеством условий осуществления образовательной деятельности в образовательных организациях  г. Нижневартовска за 1 полугодие 2023 года</a:t>
            </a:r>
          </a:p>
        </c:rich>
      </c:tx>
      <c:layout>
        <c:manualLayout>
          <c:xMode val="edge"/>
          <c:yMode val="edge"/>
          <c:x val="0.115524328458082"/>
          <c:y val="0.0547608404112651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59447445150805"/>
          <c:y val="0.224498919603606"/>
          <c:w val="0.615171358921658"/>
          <c:h val="0.6726771477535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Свод!$V$2</c:f>
              <c:strCache>
                <c:ptCount val="1"/>
                <c:pt idx="0">
                  <c:v>2 полугодие 2022</c:v>
                </c:pt>
              </c:strCache>
            </c:strRef>
          </c:tx>
          <c:spPr>
            <a:solidFill>
              <a:srgbClr val="e46c0a"/>
            </a:solidFill>
            <a:ln w="0">
              <a:noFill/>
            </a:ln>
          </c:spPr>
          <c:invertIfNegative val="0"/>
          <c:dPt>
            <c:idx val="0"/>
            <c:invertIfNegative val="0"/>
            <c:spPr>
              <a:solidFill>
                <a:srgbClr val="e46c0a"/>
              </a:solidFill>
              <a:ln w="0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0">
                <a:noFill/>
              </a:ln>
            </c:spPr>
          </c:dPt>
          <c:dLbls>
            <c:numFmt formatCode="0.0" sourceLinked="1"/>
            <c:dLbl>
              <c:idx val="0"/>
              <c:numFmt formatCode="0.0" sourceLinked="1"/>
              <c:txPr>
                <a:bodyPr wrap="square"/>
                <a:lstStyle/>
                <a:p>
                  <a:pPr>
                    <a:defRPr b="0" sz="12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"/>
              <c:numFmt formatCode="0.0" sourceLinked="1"/>
              <c:txPr>
                <a:bodyPr wrap="square"/>
                <a:lstStyle/>
                <a:p>
                  <a:pPr>
                    <a:defRPr b="0" sz="12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0" sz="12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Свод!$A$87:$A$89</c:f>
              <c:multiLvlStrCache>
                <c:ptCount val="1"/>
                <c:lvl>
                  <c:pt idx="0">
                    <c:v>Организации 
дополнительного образования</c:v>
                  </c:pt>
                </c:lvl>
                <c:lvl>
                  <c:pt idx="0">
                    <c:v>Общеобразовательные организации</c:v>
                  </c:pt>
                </c:lvl>
                <c:lvl>
                  <c:pt idx="0">
                    <c:v>Дошкольные
образовательные организации</c:v>
                  </c:pt>
                </c:lvl>
              </c:multiLvlStrCache>
            </c:multiLvlStrRef>
          </c:cat>
          <c:val>
            <c:numRef>
              <c:f>Свод!$V$9:$X$9</c:f>
              <c:numCache>
                <c:formatCode>General</c:formatCode>
                <c:ptCount val="3"/>
                <c:pt idx="0">
                  <c:v>95.860625</c:v>
                </c:pt>
                <c:pt idx="1">
                  <c:v>91.6823529411765</c:v>
                </c:pt>
                <c:pt idx="2">
                  <c:v>88.6</c:v>
                </c:pt>
              </c:numCache>
            </c:numRef>
          </c:val>
        </c:ser>
        <c:ser>
          <c:idx val="1"/>
          <c:order val="1"/>
          <c:tx>
            <c:strRef>
              <c:f>Свод!$Z$2</c:f>
              <c:strCache>
                <c:ptCount val="1"/>
                <c:pt idx="0">
                  <c:v>1 полугодие 2023</c:v>
                </c:pt>
              </c:strCache>
            </c:strRef>
          </c:tx>
          <c:spPr>
            <a:solidFill>
              <a:srgbClr val="558ed5"/>
            </a:solidFill>
            <a:ln w="0">
              <a:noFill/>
            </a:ln>
          </c:spPr>
          <c:invertIfNegative val="0"/>
          <c:dLbls>
            <c:numFmt formatCode="0.0" sourceLinked="1"/>
            <c:txPr>
              <a:bodyPr wrap="square"/>
              <a:lstStyle/>
              <a:p>
                <a:pPr>
                  <a:defRPr b="0" sz="12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Свод!$A$87:$A$89</c:f>
              <c:multiLvlStrCache>
                <c:ptCount val="1"/>
                <c:lvl>
                  <c:pt idx="0">
                    <c:v>Организации 
дополнительного образования</c:v>
                  </c:pt>
                </c:lvl>
                <c:lvl>
                  <c:pt idx="0">
                    <c:v>Общеобразовательные организации</c:v>
                  </c:pt>
                </c:lvl>
                <c:lvl>
                  <c:pt idx="0">
                    <c:v>Дошкольные
образовательные организации</c:v>
                  </c:pt>
                </c:lvl>
              </c:multiLvlStrCache>
            </c:multiLvlStrRef>
          </c:cat>
          <c:val>
            <c:numRef>
              <c:f>Свод!$Z$9:$AB$9</c:f>
              <c:numCache>
                <c:formatCode>General</c:formatCode>
                <c:ptCount val="3"/>
                <c:pt idx="0">
                  <c:v>92.3521875</c:v>
                </c:pt>
                <c:pt idx="1">
                  <c:v>82.7479411764706</c:v>
                </c:pt>
                <c:pt idx="2">
                  <c:v>79.895</c:v>
                </c:pt>
              </c:numCache>
            </c:numRef>
          </c:val>
        </c:ser>
        <c:gapWidth val="150"/>
        <c:overlap val="0"/>
        <c:axId val="47671025"/>
        <c:axId val="45243232"/>
      </c:barChart>
      <c:catAx>
        <c:axId val="47671025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2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45243232"/>
        <c:crossesAt val="0"/>
        <c:auto val="1"/>
        <c:lblAlgn val="ctr"/>
        <c:lblOffset val="100"/>
        <c:noMultiLvlLbl val="0"/>
      </c:catAx>
      <c:valAx>
        <c:axId val="45243232"/>
        <c:scaling>
          <c:orientation val="minMax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47671025"/>
        <c:crossBetween val="between"/>
      </c:valAx>
      <c:spPr>
        <a:noFill/>
        <a:ln w="0">
          <a:noFill/>
        </a:ln>
      </c:spPr>
    </c:plotArea>
    <c:legend>
      <c:legendPos val="b"/>
      <c:layout>
        <c:manualLayout>
          <c:xMode val="edge"/>
          <c:yMode val="edge"/>
          <c:x val="0.28851181139788"/>
          <c:y val="0.930856875292649"/>
          <c:w val="0.41513379913494"/>
          <c:h val="0.0424535664117372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b="0" sz="11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ru-RU" sz="12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ru-RU" sz="1200" spc="-1" strike="noStrike">
                <a:solidFill>
                  <a:srgbClr val="000000"/>
                </a:solidFill>
                <a:latin typeface="Calibri"/>
              </a:rPr>
              <a:t>Показатель уровня удовлетворенности качеством условий осуществления 
образовательной деятельности в г. Нижневартовске 
за 1 полугодие 2023 года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7323130233901"/>
          <c:y val="0.305996588374229"/>
          <c:w val="0.682067571469824"/>
          <c:h val="0.6429602414381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Свод!$R$2:$Y$2</c:f>
              <c:strCache>
                <c:ptCount val="1"/>
                <c:pt idx="0">
                  <c:v>1 полугодие 2022 2 полугодие 2022</c:v>
                </c:pt>
              </c:strCache>
            </c:strRef>
          </c:tx>
          <c:spPr>
            <a:solidFill>
              <a:srgbClr val="4f81bd"/>
            </a:solidFill>
            <a:ln w="0">
              <a:noFill/>
            </a:ln>
          </c:spPr>
          <c:invertIfNegative val="0"/>
          <c:dPt>
            <c:idx val="0"/>
            <c:invertIfNegative val="0"/>
            <c:spPr>
              <a:solidFill>
                <a:srgbClr val="558ed5"/>
              </a:solidFill>
              <a:ln w="0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0">
                <a:noFill/>
              </a:ln>
            </c:spPr>
          </c:dPt>
          <c:dLbls>
            <c:numFmt formatCode="0.0" sourceLinked="1"/>
            <c:dLbl>
              <c:idx val="0"/>
              <c:numFmt formatCode="0.0" sourceLinked="1"/>
              <c:txPr>
                <a:bodyPr wrap="square"/>
                <a:lstStyle/>
                <a:p>
                  <a:pPr>
                    <a:defRPr b="0" sz="12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"/>
              <c:numFmt formatCode="0.0" sourceLinked="1"/>
              <c:txPr>
                <a:bodyPr wrap="square"/>
                <a:lstStyle/>
                <a:p>
                  <a:pPr>
                    <a:defRPr b="0" sz="12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0" sz="12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Свод!$V$2,Свод!$Z$2</c:f>
              <c:strCache>
                <c:ptCount val="2"/>
                <c:pt idx="0">
                  <c:v>2 полугодие 2022</c:v>
                </c:pt>
                <c:pt idx="1">
                  <c:v>1 полугодие 2023</c:v>
                </c:pt>
              </c:strCache>
            </c:strRef>
          </c:cat>
          <c:val>
            <c:numRef>
              <c:f>Свод!$Y$9,Свод!$AC$9</c:f>
              <c:numCache>
                <c:formatCode>General</c:formatCode>
                <c:ptCount val="2"/>
                <c:pt idx="0">
                  <c:v>92.0476593137255</c:v>
                </c:pt>
                <c:pt idx="1">
                  <c:v>84.9983762254902</c:v>
                </c:pt>
              </c:numCache>
            </c:numRef>
          </c:val>
        </c:ser>
        <c:gapWidth val="150"/>
        <c:overlap val="0"/>
        <c:axId val="4492647"/>
        <c:axId val="82883328"/>
      </c:barChart>
      <c:catAx>
        <c:axId val="4492647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2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82883328"/>
        <c:crossesAt val="0"/>
        <c:auto val="1"/>
        <c:lblAlgn val="ctr"/>
        <c:lblOffset val="100"/>
        <c:noMultiLvlLbl val="0"/>
      </c:catAx>
      <c:valAx>
        <c:axId val="82883328"/>
        <c:scaling>
          <c:orientation val="minMax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4492647"/>
        <c:crossBetween val="between"/>
      </c:valAx>
      <c:spPr>
        <a:noFill/>
        <a:ln w="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ru-RU" sz="12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ru-RU" sz="1200" spc="-1" strike="noStrike">
                <a:solidFill>
                  <a:srgbClr val="000000"/>
                </a:solidFill>
                <a:latin typeface="Calibri"/>
              </a:rPr>
              <a:t>Средние показатели уровней удовлетворенности качеством 
условий осуществления образовательной деятельности 
в общеобразовательных организациях г. Нижневартовска
за 1 полугодие 2023  года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Свод!$V$2</c:f>
              <c:strCache>
                <c:ptCount val="1"/>
                <c:pt idx="0">
                  <c:v>2 полугодие 2022</c:v>
                </c:pt>
              </c:strCache>
            </c:strRef>
          </c:tx>
          <c:spPr>
            <a:solidFill>
              <a:srgbClr val="e46c0a"/>
            </a:solidFill>
            <a:ln w="0">
              <a:noFill/>
            </a:ln>
          </c:spPr>
          <c:invertIfNegative val="0"/>
          <c:dLbls>
            <c:numFmt formatCode="0.0" sourceLinked="1"/>
            <c:txPr>
              <a:bodyPr wrap="square"/>
              <a:lstStyle/>
              <a:p>
                <a:pPr>
                  <a:defRPr b="0" sz="12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Свод!$A$4:$A$8</c:f>
              <c:strCache>
                <c:ptCount val="5"/>
                <c:pt idx="0">
                  <c:v>1. Открытость и доступность информации 
об организации, осуществляющей
образовательную деятельность (%)</c:v>
                </c:pt>
                <c:pt idx="1">
                  <c:v>2. Комфортность условий, в которых
осуществляется образовательная
деятельность (%)</c:v>
                </c:pt>
                <c:pt idx="2">
                  <c:v>3. Доступность образовательной
Деятельности для инвалидов (%)</c:v>
                </c:pt>
                <c:pt idx="3">
                  <c:v>4. Доброжелательность, вежливость
работников организации (%)</c:v>
                </c:pt>
                <c:pt idx="4">
                  <c:v>5. Удовлетворенность условиями осуществления 
образовательной деятельности организаций (%)</c:v>
                </c:pt>
              </c:strCache>
            </c:strRef>
          </c:cat>
          <c:val>
            <c:numRef>
              <c:f>Свод!$W$4:$W$8</c:f>
              <c:numCache>
                <c:formatCode>General</c:formatCode>
                <c:ptCount val="5"/>
                <c:pt idx="0">
                  <c:v>92.9547058823529</c:v>
                </c:pt>
                <c:pt idx="1">
                  <c:v>91.4620588235294</c:v>
                </c:pt>
                <c:pt idx="2">
                  <c:v>90.4641176470588</c:v>
                </c:pt>
                <c:pt idx="3">
                  <c:v>92.5588235294118</c:v>
                </c:pt>
                <c:pt idx="4">
                  <c:v>90.8979411764706</c:v>
                </c:pt>
              </c:numCache>
            </c:numRef>
          </c:val>
        </c:ser>
        <c:ser>
          <c:idx val="1"/>
          <c:order val="1"/>
          <c:tx>
            <c:strRef>
              <c:f>Свод!$Z$2</c:f>
              <c:strCache>
                <c:ptCount val="1"/>
                <c:pt idx="0">
                  <c:v>1 полугодие 2023</c:v>
                </c:pt>
              </c:strCache>
            </c:strRef>
          </c:tx>
          <c:spPr>
            <a:solidFill>
              <a:srgbClr val="4f81bd"/>
            </a:solidFill>
            <a:ln w="0">
              <a:noFill/>
            </a:ln>
          </c:spPr>
          <c:invertIfNegative val="0"/>
          <c:dLbls>
            <c:numFmt formatCode="0.0" sourceLinked="1"/>
            <c:txPr>
              <a:bodyPr wrap="square"/>
              <a:lstStyle/>
              <a:p>
                <a:pPr>
                  <a:defRPr b="0" sz="12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Свод!$A$4:$A$8</c:f>
              <c:strCache>
                <c:ptCount val="5"/>
                <c:pt idx="0">
                  <c:v>1. Открытость и доступность информации 
об организации, осуществляющей
образовательную деятельность (%)</c:v>
                </c:pt>
                <c:pt idx="1">
                  <c:v>2. Комфортность условий, в которых
осуществляется образовательная
деятельность (%)</c:v>
                </c:pt>
                <c:pt idx="2">
                  <c:v>3. Доступность образовательной
Деятельности для инвалидов (%)</c:v>
                </c:pt>
                <c:pt idx="3">
                  <c:v>4. Доброжелательность, вежливость
работников организации (%)</c:v>
                </c:pt>
                <c:pt idx="4">
                  <c:v>5. Удовлетворенность условиями осуществления 
образовательной деятельности организаций (%)</c:v>
                </c:pt>
              </c:strCache>
            </c:strRef>
          </c:cat>
          <c:val>
            <c:numRef>
              <c:f>Свод!$AA$4:$AA$8</c:f>
              <c:numCache>
                <c:formatCode>General</c:formatCode>
                <c:ptCount val="5"/>
                <c:pt idx="0">
                  <c:v>84.14</c:v>
                </c:pt>
                <c:pt idx="1">
                  <c:v>81.324705882353</c:v>
                </c:pt>
                <c:pt idx="2">
                  <c:v>79.42</c:v>
                </c:pt>
                <c:pt idx="3">
                  <c:v>85.0355882352941</c:v>
                </c:pt>
                <c:pt idx="4">
                  <c:v>83.8188235294118</c:v>
                </c:pt>
              </c:numCache>
            </c:numRef>
          </c:val>
        </c:ser>
        <c:gapWidth val="100"/>
        <c:overlap val="0"/>
        <c:axId val="70955321"/>
        <c:axId val="52752008"/>
      </c:barChart>
      <c:catAx>
        <c:axId val="70955321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2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52752008"/>
        <c:crosses val="autoZero"/>
        <c:auto val="1"/>
        <c:lblAlgn val="ctr"/>
        <c:lblOffset val="100"/>
        <c:noMultiLvlLbl val="0"/>
      </c:catAx>
      <c:valAx>
        <c:axId val="52752008"/>
        <c:scaling>
          <c:orientation val="minMax"/>
          <c:max val="10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2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70955321"/>
        <c:crossBetween val="between"/>
      </c:valAx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12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808080"/>
      </a:solidFill>
      <a:round/>
    </a:ln>
  </c:spPr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ru-RU" sz="10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ru-RU" sz="1000" spc="-1" strike="noStrike">
                <a:solidFill>
                  <a:srgbClr val="000000"/>
                </a:solidFill>
                <a:latin typeface="Calibri"/>
              </a:rPr>
              <a:t>Средние показатели уровней удовлетворенности качеством условий осуществления образовательной деятельности в дошкольных образовательных организациях г. Нижневартовска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'диаграммы ОО ДОУ ДОП'!$B$4</c:f>
              <c:strCache>
                <c:ptCount val="1"/>
                <c:pt idx="0">
                  <c:v>1 полугодие 2020</c:v>
                </c:pt>
              </c:strCache>
            </c:strRef>
          </c:tx>
          <c:spPr>
            <a:solidFill>
              <a:srgbClr val="4f81bd"/>
            </a:solidFill>
            <a:ln w="0">
              <a:noFill/>
            </a:ln>
          </c:spPr>
          <c:invertIfNegative val="0"/>
          <c:dLbls>
            <c:numFmt formatCode="0.0" sourceLinked="1"/>
            <c:txPr>
              <a:bodyPr wrap="square"/>
              <a:lstStyle/>
              <a:p>
                <a:pPr>
                  <a:defRPr b="0" sz="1200" spc="-1" strike="noStrike">
                    <a:solidFill>
                      <a:srgbClr val="ffffff"/>
                    </a:solidFill>
                    <a:latin typeface="Calibri"/>
                  </a:defRPr>
                </a:pPr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'диаграммы ОО ДОУ ДОП'!$C$2:$G$3</c:f>
              <c:multiLvlStrCache>
                <c:ptCount val="5"/>
                <c:lvl>
                  <c:pt idx="0">
                    <c:v>1. Открытость и доступность информации об организации, осуществляющей образовательную деятельность (%)</c:v>
                  </c:pt>
                  <c:pt idx="1">
                    <c:v>2. Комфортность условий, в которых осуществляется образовательная деятельность (%)</c:v>
                  </c:pt>
                  <c:pt idx="2">
                    <c:v>3. Доступность образовательной деятельности для инвалидов (%)</c:v>
                  </c:pt>
                  <c:pt idx="3">
                    <c:v>4. Доброжелательность, вежливость работников организации (%)</c:v>
                  </c:pt>
                  <c:pt idx="4">
                    <c:v>5. Удовлетворенность условиями осуществления образовательной деятельности организаций (%)</c:v>
                  </c:pt>
                </c:lvl>
                <c:lvl>
                  <c:pt idx="0">
                    <c:v>Направления</c:v>
                  </c:pt>
                </c:lvl>
              </c:multiLvlStrCache>
            </c:multiLvlStrRef>
          </c:cat>
          <c:val>
            <c:numRef>
              <c:f>'диаграммы ОО ДОУ ДОП'!$C$4:$G$4</c:f>
              <c:numCache>
                <c:formatCode>General</c:formatCode>
                <c:ptCount val="5"/>
                <c:pt idx="0">
                  <c:v>97.9374358974359</c:v>
                </c:pt>
                <c:pt idx="1">
                  <c:v>97.305641025641</c:v>
                </c:pt>
                <c:pt idx="2">
                  <c:v>95.805641025641</c:v>
                </c:pt>
                <c:pt idx="3">
                  <c:v>98.201282051282</c:v>
                </c:pt>
                <c:pt idx="4">
                  <c:v>97.86</c:v>
                </c:pt>
              </c:numCache>
            </c:numRef>
          </c:val>
        </c:ser>
        <c:ser>
          <c:idx val="1"/>
          <c:order val="1"/>
          <c:tx>
            <c:strRef>
              <c:f>'диаграммы ОО ДОУ ДОП'!$B$5</c:f>
              <c:strCache>
                <c:ptCount val="1"/>
                <c:pt idx="0">
                  <c:v>2 полугодие 2020</c:v>
                </c:pt>
              </c:strCache>
            </c:strRef>
          </c:tx>
          <c:spPr>
            <a:solidFill>
              <a:srgbClr val="e46c0a"/>
            </a:solidFill>
            <a:ln w="0">
              <a:noFill/>
            </a:ln>
          </c:spPr>
          <c:invertIfNegative val="0"/>
          <c:dLbls>
            <c:numFmt formatCode="0.0" sourceLinked="1"/>
            <c:txPr>
              <a:bodyPr wrap="square"/>
              <a:lstStyle/>
              <a:p>
                <a:pPr>
                  <a:defRPr b="0" sz="1200" spc="-1" strike="noStrike">
                    <a:solidFill>
                      <a:srgbClr val="ffffff"/>
                    </a:solidFill>
                    <a:latin typeface="Calibri"/>
                  </a:defRPr>
                </a:pPr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'диаграммы ОО ДОУ ДОП'!$C$2:$G$3</c:f>
              <c:multiLvlStrCache>
                <c:ptCount val="5"/>
                <c:lvl>
                  <c:pt idx="0">
                    <c:v>1. Открытость и доступность информации об организации, осуществляющей образовательную деятельность (%)</c:v>
                  </c:pt>
                  <c:pt idx="1">
                    <c:v>2. Комфортность условий, в которых осуществляется образовательная деятельность (%)</c:v>
                  </c:pt>
                  <c:pt idx="2">
                    <c:v>3. Доступность образовательной деятельности для инвалидов (%)</c:v>
                  </c:pt>
                  <c:pt idx="3">
                    <c:v>4. Доброжелательность, вежливость работников организации (%)</c:v>
                  </c:pt>
                  <c:pt idx="4">
                    <c:v>5. Удовлетворенность условиями осуществления образовательной деятельности организаций (%)</c:v>
                  </c:pt>
                </c:lvl>
                <c:lvl>
                  <c:pt idx="0">
                    <c:v>Направления</c:v>
                  </c:pt>
                </c:lvl>
              </c:multiLvlStrCache>
            </c:multiLvlStrRef>
          </c:cat>
          <c:val>
            <c:numRef>
              <c:f>'диаграммы ОО ДОУ ДОП'!$C$5:$G$5</c:f>
              <c:numCache>
                <c:formatCode>General</c:formatCode>
                <c:ptCount val="5"/>
                <c:pt idx="0">
                  <c:v>97.965625</c:v>
                </c:pt>
                <c:pt idx="1">
                  <c:v>97.4678125</c:v>
                </c:pt>
                <c:pt idx="2">
                  <c:v>96.13625</c:v>
                </c:pt>
                <c:pt idx="3">
                  <c:v>98.399375</c:v>
                </c:pt>
                <c:pt idx="4">
                  <c:v>97.9903125</c:v>
                </c:pt>
              </c:numCache>
            </c:numRef>
          </c:val>
        </c:ser>
        <c:gapWidth val="150"/>
        <c:overlap val="0"/>
        <c:axId val="5289128"/>
        <c:axId val="39657079"/>
      </c:barChart>
      <c:catAx>
        <c:axId val="5289128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39657079"/>
        <c:crosses val="autoZero"/>
        <c:auto val="1"/>
        <c:lblAlgn val="ctr"/>
        <c:lblOffset val="100"/>
        <c:noMultiLvlLbl val="0"/>
      </c:catAx>
      <c:valAx>
        <c:axId val="39657079"/>
        <c:scaling>
          <c:orientation val="minMax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5289128"/>
        <c:crossBetween val="between"/>
      </c:valAx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ru-RU" sz="10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ru-RU" sz="1000" spc="-1" strike="noStrike">
                <a:solidFill>
                  <a:srgbClr val="000000"/>
                </a:solidFill>
                <a:latin typeface="Calibri"/>
              </a:rPr>
              <a:t>Средние показатели уровней удовлетворенности качеством условий осуществления образовательной деятельности в общеобразовательных организациях г. Нижневартовска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'диаграммы ОО ДОУ ДОП'!$B$6</c:f>
              <c:strCache>
                <c:ptCount val="1"/>
                <c:pt idx="0">
                  <c:v>1 полугодие 2020</c:v>
                </c:pt>
              </c:strCache>
            </c:strRef>
          </c:tx>
          <c:spPr>
            <a:solidFill>
              <a:srgbClr val="4f81bd"/>
            </a:solidFill>
            <a:ln w="0">
              <a:noFill/>
            </a:ln>
          </c:spPr>
          <c:invertIfNegative val="0"/>
          <c:dLbls>
            <c:numFmt formatCode="0.0" sourceLinked="1"/>
            <c:txPr>
              <a:bodyPr wrap="square"/>
              <a:lstStyle/>
              <a:p>
                <a:pPr>
                  <a:defRPr b="0" sz="1200" spc="-1" strike="noStrike">
                    <a:solidFill>
                      <a:srgbClr val="ffffff"/>
                    </a:solidFill>
                    <a:latin typeface="Calibri"/>
                  </a:defRPr>
                </a:pPr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'диаграммы ОО ДОУ ДОП'!$C$2:$G$3</c:f>
              <c:multiLvlStrCache>
                <c:ptCount val="5"/>
                <c:lvl>
                  <c:pt idx="0">
                    <c:v>1. Открытость и доступность информации об организации, осуществляющей образовательную деятельность (%)</c:v>
                  </c:pt>
                  <c:pt idx="1">
                    <c:v>2. Комфортность условий, в которых осуществляется образовательная деятельность (%)</c:v>
                  </c:pt>
                  <c:pt idx="2">
                    <c:v>3. Доступность образовательной деятельности для инвалидов (%)</c:v>
                  </c:pt>
                  <c:pt idx="3">
                    <c:v>4. Доброжелательность, вежливость работников организации (%)</c:v>
                  </c:pt>
                  <c:pt idx="4">
                    <c:v>5. Удовлетворенность условиями осуществления образовательной деятельности организаций (%)</c:v>
                  </c:pt>
                </c:lvl>
                <c:lvl>
                  <c:pt idx="0">
                    <c:v>Направления</c:v>
                  </c:pt>
                </c:lvl>
              </c:multiLvlStrCache>
            </c:multiLvlStrRef>
          </c:cat>
          <c:val>
            <c:numRef>
              <c:f>'диаграммы ОО ДОУ ДОП'!$C$6:$G$6</c:f>
              <c:numCache>
                <c:formatCode>General</c:formatCode>
                <c:ptCount val="5"/>
                <c:pt idx="0">
                  <c:v>90.9418181818182</c:v>
                </c:pt>
                <c:pt idx="1">
                  <c:v>88.8927272727273</c:v>
                </c:pt>
                <c:pt idx="2">
                  <c:v>86.5857575757576</c:v>
                </c:pt>
                <c:pt idx="3">
                  <c:v>91.2784848484849</c:v>
                </c:pt>
                <c:pt idx="4">
                  <c:v>88.6160606060606</c:v>
                </c:pt>
              </c:numCache>
            </c:numRef>
          </c:val>
        </c:ser>
        <c:ser>
          <c:idx val="1"/>
          <c:order val="1"/>
          <c:tx>
            <c:strRef>
              <c:f>'диаграммы ОО ДОУ ДОП'!$B$7</c:f>
              <c:strCache>
                <c:ptCount val="1"/>
                <c:pt idx="0">
                  <c:v>2 полугодие 2020</c:v>
                </c:pt>
              </c:strCache>
            </c:strRef>
          </c:tx>
          <c:spPr>
            <a:solidFill>
              <a:srgbClr val="e46c0a"/>
            </a:solidFill>
            <a:ln w="0">
              <a:noFill/>
            </a:ln>
          </c:spPr>
          <c:invertIfNegative val="0"/>
          <c:dLbls>
            <c:numFmt formatCode="0.0" sourceLinked="1"/>
            <c:txPr>
              <a:bodyPr wrap="square"/>
              <a:lstStyle/>
              <a:p>
                <a:pPr>
                  <a:defRPr b="0" sz="1200" spc="-1" strike="noStrike">
                    <a:solidFill>
                      <a:srgbClr val="ffffff"/>
                    </a:solidFill>
                    <a:latin typeface="Calibri"/>
                  </a:defRPr>
                </a:pPr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'диаграммы ОО ДОУ ДОП'!$C$2:$G$3</c:f>
              <c:multiLvlStrCache>
                <c:ptCount val="5"/>
                <c:lvl>
                  <c:pt idx="0">
                    <c:v>1. Открытость и доступность информации об организации, осуществляющей образовательную деятельность (%)</c:v>
                  </c:pt>
                  <c:pt idx="1">
                    <c:v>2. Комфортность условий, в которых осуществляется образовательная деятельность (%)</c:v>
                  </c:pt>
                  <c:pt idx="2">
                    <c:v>3. Доступность образовательной деятельности для инвалидов (%)</c:v>
                  </c:pt>
                  <c:pt idx="3">
                    <c:v>4. Доброжелательность, вежливость работников организации (%)</c:v>
                  </c:pt>
                  <c:pt idx="4">
                    <c:v>5. Удовлетворенность условиями осуществления образовательной деятельности организаций (%)</c:v>
                  </c:pt>
                </c:lvl>
                <c:lvl>
                  <c:pt idx="0">
                    <c:v>Направления</c:v>
                  </c:pt>
                </c:lvl>
              </c:multiLvlStrCache>
            </c:multiLvlStrRef>
          </c:cat>
          <c:val>
            <c:numRef>
              <c:f>'диаграммы ОО ДОУ ДОП'!$C$7:$G$7</c:f>
              <c:numCache>
                <c:formatCode>General</c:formatCode>
                <c:ptCount val="5"/>
                <c:pt idx="0">
                  <c:v>89.3988235294117</c:v>
                </c:pt>
                <c:pt idx="1">
                  <c:v>87.6520588235294</c:v>
                </c:pt>
                <c:pt idx="2">
                  <c:v>85.6982352941176</c:v>
                </c:pt>
                <c:pt idx="3">
                  <c:v>89.4429411764706</c:v>
                </c:pt>
                <c:pt idx="4">
                  <c:v>87.860294117647</c:v>
                </c:pt>
              </c:numCache>
            </c:numRef>
          </c:val>
        </c:ser>
        <c:gapWidth val="150"/>
        <c:overlap val="0"/>
        <c:axId val="55587472"/>
        <c:axId val="22859226"/>
      </c:barChart>
      <c:catAx>
        <c:axId val="55587472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22859226"/>
        <c:crosses val="autoZero"/>
        <c:auto val="1"/>
        <c:lblAlgn val="ctr"/>
        <c:lblOffset val="100"/>
        <c:noMultiLvlLbl val="0"/>
      </c:catAx>
      <c:valAx>
        <c:axId val="22859226"/>
        <c:scaling>
          <c:orientation val="minMax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55587472"/>
        <c:crossBetween val="between"/>
      </c:valAx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ru-RU" sz="10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ru-RU" sz="1000" spc="-1" strike="noStrike">
                <a:solidFill>
                  <a:srgbClr val="000000"/>
                </a:solidFill>
                <a:latin typeface="Calibri"/>
              </a:rPr>
              <a:t>Средние показатели уровней удовлетворенности качеством условий осуществления образовательной деятельности в организациях дополнительного образования г. Нижневартовска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'диаграммы ОО ДОУ ДОП'!$B$8</c:f>
              <c:strCache>
                <c:ptCount val="1"/>
                <c:pt idx="0">
                  <c:v>1 полугодие 2020</c:v>
                </c:pt>
              </c:strCache>
            </c:strRef>
          </c:tx>
          <c:spPr>
            <a:solidFill>
              <a:srgbClr val="4f81bd"/>
            </a:solidFill>
            <a:ln w="0">
              <a:noFill/>
            </a:ln>
          </c:spPr>
          <c:invertIfNegative val="0"/>
          <c:dLbls>
            <c:numFmt formatCode="0.0" sourceLinked="1"/>
            <c:txPr>
              <a:bodyPr wrap="square"/>
              <a:lstStyle/>
              <a:p>
                <a:pPr>
                  <a:defRPr b="0" sz="1200" spc="-1" strike="noStrike">
                    <a:solidFill>
                      <a:srgbClr val="ffffff"/>
                    </a:solidFill>
                    <a:latin typeface="Calibri"/>
                  </a:defRPr>
                </a:pPr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'диаграммы ОО ДОУ ДОП'!$C$2:$G$3</c:f>
              <c:multiLvlStrCache>
                <c:ptCount val="5"/>
                <c:lvl>
                  <c:pt idx="0">
                    <c:v>1. Открытость и доступность информации об организации, осуществляющей образовательную деятельность (%)</c:v>
                  </c:pt>
                  <c:pt idx="1">
                    <c:v>2. Комфортность условий, в которых осуществляется образовательная деятельность (%)</c:v>
                  </c:pt>
                  <c:pt idx="2">
                    <c:v>3. Доступность образовательной деятельности для инвалидов (%)</c:v>
                  </c:pt>
                  <c:pt idx="3">
                    <c:v>4. Доброжелательность, вежливость работников организации (%)</c:v>
                  </c:pt>
                  <c:pt idx="4">
                    <c:v>5. Удовлетворенность условиями осуществления образовательной деятельности организаций (%)</c:v>
                  </c:pt>
                </c:lvl>
                <c:lvl>
                  <c:pt idx="0">
                    <c:v>Направления</c:v>
                  </c:pt>
                </c:lvl>
              </c:multiLvlStrCache>
            </c:multiLvlStrRef>
          </c:cat>
          <c:val>
            <c:numRef>
              <c:f>'диаграммы ОО ДОУ ДОП'!$C$8:$G$8</c:f>
              <c:numCache>
                <c:formatCode>General</c:formatCode>
                <c:ptCount val="5"/>
                <c:pt idx="0">
                  <c:v>94.115</c:v>
                </c:pt>
                <c:pt idx="1">
                  <c:v>92.74</c:v>
                </c:pt>
                <c:pt idx="2">
                  <c:v>88.55</c:v>
                </c:pt>
                <c:pt idx="3">
                  <c:v>95.45</c:v>
                </c:pt>
                <c:pt idx="4">
                  <c:v>95.63</c:v>
                </c:pt>
              </c:numCache>
            </c:numRef>
          </c:val>
        </c:ser>
        <c:ser>
          <c:idx val="1"/>
          <c:order val="1"/>
          <c:tx>
            <c:strRef>
              <c:f>'диаграммы ОО ДОУ ДОП'!$B$9</c:f>
              <c:strCache>
                <c:ptCount val="1"/>
                <c:pt idx="0">
                  <c:v>2 полугодие 2020</c:v>
                </c:pt>
              </c:strCache>
            </c:strRef>
          </c:tx>
          <c:spPr>
            <a:solidFill>
              <a:srgbClr val="e46c0a"/>
            </a:solidFill>
            <a:ln w="0">
              <a:noFill/>
            </a:ln>
          </c:spPr>
          <c:invertIfNegative val="0"/>
          <c:dLbls>
            <c:numFmt formatCode="0.0" sourceLinked="1"/>
            <c:txPr>
              <a:bodyPr wrap="square"/>
              <a:lstStyle/>
              <a:p>
                <a:pPr>
                  <a:defRPr b="0" sz="1200" spc="-1" strike="noStrike">
                    <a:solidFill>
                      <a:srgbClr val="ffffff"/>
                    </a:solidFill>
                    <a:latin typeface="Calibri"/>
                  </a:defRPr>
                </a:pPr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'диаграммы ОО ДОУ ДОП'!$C$2:$G$3</c:f>
              <c:multiLvlStrCache>
                <c:ptCount val="5"/>
                <c:lvl>
                  <c:pt idx="0">
                    <c:v>1. Открытость и доступность информации об организации, осуществляющей образовательную деятельность (%)</c:v>
                  </c:pt>
                  <c:pt idx="1">
                    <c:v>2. Комфортность условий, в которых осуществляется образовательная деятельность (%)</c:v>
                  </c:pt>
                  <c:pt idx="2">
                    <c:v>3. Доступность образовательной деятельности для инвалидов (%)</c:v>
                  </c:pt>
                  <c:pt idx="3">
                    <c:v>4. Доброжелательность, вежливость работников организации (%)</c:v>
                  </c:pt>
                  <c:pt idx="4">
                    <c:v>5. Удовлетворенность условиями осуществления образовательной деятельности организаций (%)</c:v>
                  </c:pt>
                </c:lvl>
                <c:lvl>
                  <c:pt idx="0">
                    <c:v>Направления</c:v>
                  </c:pt>
                </c:lvl>
              </c:multiLvlStrCache>
            </c:multiLvlStrRef>
          </c:cat>
          <c:val>
            <c:numRef>
              <c:f>'диаграммы ОО ДОУ ДОП'!$C$9:$G$9</c:f>
              <c:numCache>
                <c:formatCode>General</c:formatCode>
                <c:ptCount val="5"/>
                <c:pt idx="0">
                  <c:v>86.11</c:v>
                </c:pt>
                <c:pt idx="1">
                  <c:v>83.485</c:v>
                </c:pt>
                <c:pt idx="2">
                  <c:v>81.35</c:v>
                </c:pt>
                <c:pt idx="3">
                  <c:v>88.89</c:v>
                </c:pt>
                <c:pt idx="4">
                  <c:v>88.39</c:v>
                </c:pt>
              </c:numCache>
            </c:numRef>
          </c:val>
        </c:ser>
        <c:gapWidth val="150"/>
        <c:overlap val="0"/>
        <c:axId val="89376586"/>
        <c:axId val="82594213"/>
      </c:barChart>
      <c:catAx>
        <c:axId val="89376586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82594213"/>
        <c:crosses val="autoZero"/>
        <c:auto val="1"/>
        <c:lblAlgn val="ctr"/>
        <c:lblOffset val="100"/>
        <c:noMultiLvlLbl val="0"/>
      </c:catAx>
      <c:valAx>
        <c:axId val="82594213"/>
        <c:scaling>
          <c:orientation val="minMax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89376586"/>
        <c:crossBetween val="between"/>
      </c:valAx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ru-RU" sz="12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ru-RU" sz="1200" spc="-1" strike="noStrike">
                <a:solidFill>
                  <a:srgbClr val="000000"/>
                </a:solidFill>
                <a:latin typeface="Calibri"/>
              </a:rPr>
              <a:t>Средний показатель уровня удовлетворенности качеством условий осуществления образовательной деятельности в образовательных организациях  г. Нижневартовска</a:t>
            </a:r>
          </a:p>
        </c:rich>
      </c:tx>
      <c:layout>
        <c:manualLayout>
          <c:xMode val="edge"/>
          <c:yMode val="edge"/>
          <c:x val="0.115579571537873"/>
          <c:y val="0.0548495423717653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8657230298393"/>
          <c:y val="0.200237044840982"/>
          <c:w val="0.636189747513389"/>
          <c:h val="0.7608480937644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0">
              <a:noFill/>
            </a:ln>
          </c:spPr>
          <c:invertIfNegative val="0"/>
          <c:dPt>
            <c:idx val="0"/>
            <c:invertIfNegative val="0"/>
            <c:spPr>
              <a:solidFill>
                <a:srgbClr val="c0504d"/>
              </a:solidFill>
              <a:ln w="0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0">
                <a:noFill/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0">
                <a:noFill/>
              </a:ln>
            </c:spPr>
          </c:dPt>
          <c:dPt>
            <c:idx val="5"/>
            <c:invertIfNegative val="0"/>
            <c:spPr>
              <a:solidFill>
                <a:srgbClr val="e46c0a"/>
              </a:solidFill>
              <a:ln w="0">
                <a:noFill/>
              </a:ln>
            </c:spPr>
          </c:dPt>
          <c:dLbls>
            <c:numFmt formatCode="0.0" sourceLinked="1"/>
            <c:dLbl>
              <c:idx val="0"/>
              <c:numFmt formatCode="0.0" sourceLinked="1"/>
              <c:txPr>
                <a:bodyPr wrap="square"/>
                <a:lstStyle/>
                <a:p>
                  <a:pPr>
                    <a:defRPr b="0" sz="1200" spc="-1" strike="noStrike">
                      <a:solidFill>
                        <a:srgbClr val="ffffff"/>
                      </a:solidFill>
                      <a:latin typeface="Calibri"/>
                    </a:defRPr>
                  </a:pPr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"/>
              <c:numFmt formatCode="0.0" sourceLinked="1"/>
              <c:txPr>
                <a:bodyPr wrap="square"/>
                <a:lstStyle/>
                <a:p>
                  <a:pPr>
                    <a:defRPr b="0" sz="1200" spc="-1" strike="noStrike">
                      <a:solidFill>
                        <a:srgbClr val="ffffff"/>
                      </a:solidFill>
                      <a:latin typeface="Calibri"/>
                    </a:defRPr>
                  </a:pPr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4"/>
              <c:numFmt formatCode="0.0" sourceLinked="1"/>
              <c:txPr>
                <a:bodyPr wrap="square"/>
                <a:lstStyle/>
                <a:p>
                  <a:pPr>
                    <a:defRPr b="0" sz="1200" spc="-1" strike="noStrike">
                      <a:solidFill>
                        <a:srgbClr val="ffffff"/>
                      </a:solidFill>
                      <a:latin typeface="Calibri"/>
                    </a:defRPr>
                  </a:pPr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5"/>
              <c:numFmt formatCode="0.0" sourceLinked="1"/>
              <c:txPr>
                <a:bodyPr wrap="square"/>
                <a:lstStyle/>
                <a:p>
                  <a:pPr>
                    <a:defRPr b="0" sz="1200" spc="-1" strike="noStrike">
                      <a:solidFill>
                        <a:srgbClr val="ffffff"/>
                      </a:solidFill>
                      <a:latin typeface="Calibri"/>
                    </a:defRPr>
                  </a:pPr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0" sz="1200" spc="-1" strike="noStrike">
                    <a:solidFill>
                      <a:srgbClr val="ffffff"/>
                    </a:solidFill>
                    <a:latin typeface="Calibri"/>
                  </a:defRPr>
                </a:pPr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'диаграммы ОО ДОУ ДОП'!$A$4:$B$9</c:f>
              <c:multiLvlStrCache>
                <c:ptCount val="6"/>
                <c:lvl>
                  <c:pt idx="0">
                    <c:v>1 полугодие 2020</c:v>
                  </c:pt>
                  <c:pt idx="1">
                    <c:v>2 полугодие 2020</c:v>
                  </c:pt>
                  <c:pt idx="2">
                    <c:v>1 полугодие 2020</c:v>
                  </c:pt>
                  <c:pt idx="3">
                    <c:v>2 полугодие 2020</c:v>
                  </c:pt>
                  <c:pt idx="4">
                    <c:v>1 полугодие 2020</c:v>
                  </c:pt>
                  <c:pt idx="5">
                    <c:v>2 полугодие 2020</c:v>
                  </c:pt>
                </c:lvl>
                <c:lvl>
                  <c:pt idx="0">
                    <c:v>Дошкольные образовательные организации</c:v>
                  </c:pt>
                  <c:pt idx="2">
                    <c:v>Общеобразовательные организации</c:v>
                  </c:pt>
                  <c:pt idx="4">
                    <c:v>Организации дополнительного образования</c:v>
                  </c:pt>
                </c:lvl>
              </c:multiLvlStrCache>
            </c:multiLvlStrRef>
          </c:cat>
          <c:val>
            <c:numRef>
              <c:f>'диаграммы ОО ДОУ ДОП'!$H$4:$H$9</c:f>
              <c:numCache>
                <c:formatCode>General</c:formatCode>
                <c:ptCount val="6"/>
                <c:pt idx="0">
                  <c:v>97.422</c:v>
                </c:pt>
                <c:pt idx="1">
                  <c:v>97.591875</c:v>
                </c:pt>
                <c:pt idx="2">
                  <c:v>89.2629696969697</c:v>
                </c:pt>
                <c:pt idx="3">
                  <c:v>88.0104705882353</c:v>
                </c:pt>
                <c:pt idx="4">
                  <c:v>93.297</c:v>
                </c:pt>
                <c:pt idx="5">
                  <c:v>85.645</c:v>
                </c:pt>
              </c:numCache>
            </c:numRef>
          </c:val>
        </c:ser>
        <c:gapWidth val="150"/>
        <c:overlap val="0"/>
        <c:axId val="12344380"/>
        <c:axId val="83037706"/>
      </c:barChart>
      <c:catAx>
        <c:axId val="12344380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83037706"/>
        <c:crosses val="autoZero"/>
        <c:auto val="1"/>
        <c:lblAlgn val="ctr"/>
        <c:lblOffset val="100"/>
        <c:noMultiLvlLbl val="0"/>
      </c:catAx>
      <c:valAx>
        <c:axId val="83037706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12344380"/>
        <c:crossBetween val="between"/>
      </c:valAx>
      <c:spPr>
        <a:noFill/>
        <a:ln w="2556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45.xml"/><Relationship Id="rId2" Type="http://schemas.openxmlformats.org/officeDocument/2006/relationships/chart" Target="../charts/chart46.xml"/><Relationship Id="rId3" Type="http://schemas.openxmlformats.org/officeDocument/2006/relationships/chart" Target="../charts/chart47.xml"/><Relationship Id="rId4" Type="http://schemas.openxmlformats.org/officeDocument/2006/relationships/chart" Target="../charts/chart48.xml"/><Relationship Id="rId5" Type="http://schemas.openxmlformats.org/officeDocument/2006/relationships/chart" Target="../charts/chart49.xml"/><Relationship Id="rId6" Type="http://schemas.openxmlformats.org/officeDocument/2006/relationships/chart" Target="../charts/chart50.xml"/><Relationship Id="rId7" Type="http://schemas.openxmlformats.org/officeDocument/2006/relationships/chart" Target="../charts/chart51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52.xml"/><Relationship Id="rId2" Type="http://schemas.openxmlformats.org/officeDocument/2006/relationships/chart" Target="../charts/chart53.xml"/><Relationship Id="rId3" Type="http://schemas.openxmlformats.org/officeDocument/2006/relationships/chart" Target="../charts/chart54.xml"/><Relationship Id="rId4" Type="http://schemas.openxmlformats.org/officeDocument/2006/relationships/chart" Target="../charts/chart55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209160</xdr:colOff>
      <xdr:row>12</xdr:row>
      <xdr:rowOff>171360</xdr:rowOff>
    </xdr:from>
    <xdr:to>
      <xdr:col>8</xdr:col>
      <xdr:colOff>608760</xdr:colOff>
      <xdr:row>37</xdr:row>
      <xdr:rowOff>56880</xdr:rowOff>
    </xdr:to>
    <xdr:graphicFrame>
      <xdr:nvGraphicFramePr>
        <xdr:cNvPr id="0" name="Диаграмма 2"/>
        <xdr:cNvGraphicFramePr/>
      </xdr:nvGraphicFramePr>
      <xdr:xfrm>
        <a:off x="209160" y="4746600"/>
        <a:ext cx="7650000" cy="4647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300960</xdr:colOff>
      <xdr:row>63</xdr:row>
      <xdr:rowOff>38160</xdr:rowOff>
    </xdr:from>
    <xdr:to>
      <xdr:col>9</xdr:col>
      <xdr:colOff>6120</xdr:colOff>
      <xdr:row>84</xdr:row>
      <xdr:rowOff>28080</xdr:rowOff>
    </xdr:to>
    <xdr:graphicFrame>
      <xdr:nvGraphicFramePr>
        <xdr:cNvPr id="1" name="Диаграмма 15"/>
        <xdr:cNvGraphicFramePr/>
      </xdr:nvGraphicFramePr>
      <xdr:xfrm>
        <a:off x="300960" y="14328720"/>
        <a:ext cx="7599960" cy="4181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263880</xdr:colOff>
      <xdr:row>37</xdr:row>
      <xdr:rowOff>186120</xdr:rowOff>
    </xdr:from>
    <xdr:to>
      <xdr:col>9</xdr:col>
      <xdr:colOff>19080</xdr:colOff>
      <xdr:row>62</xdr:row>
      <xdr:rowOff>71640</xdr:rowOff>
    </xdr:to>
    <xdr:graphicFrame>
      <xdr:nvGraphicFramePr>
        <xdr:cNvPr id="2" name="Диаграмма 6"/>
        <xdr:cNvGraphicFramePr/>
      </xdr:nvGraphicFramePr>
      <xdr:xfrm>
        <a:off x="263880" y="9523800"/>
        <a:ext cx="7650000" cy="4647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600840</xdr:colOff>
      <xdr:row>38</xdr:row>
      <xdr:rowOff>14040</xdr:rowOff>
    </xdr:from>
    <xdr:to>
      <xdr:col>21</xdr:col>
      <xdr:colOff>346680</xdr:colOff>
      <xdr:row>62</xdr:row>
      <xdr:rowOff>90000</xdr:rowOff>
    </xdr:to>
    <xdr:graphicFrame>
      <xdr:nvGraphicFramePr>
        <xdr:cNvPr id="3" name="Диаграмма 7"/>
        <xdr:cNvGraphicFramePr/>
      </xdr:nvGraphicFramePr>
      <xdr:xfrm>
        <a:off x="8495640" y="9542160"/>
        <a:ext cx="7631280" cy="4647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343080</xdr:colOff>
      <xdr:row>85</xdr:row>
      <xdr:rowOff>25200</xdr:rowOff>
    </xdr:from>
    <xdr:to>
      <xdr:col>8</xdr:col>
      <xdr:colOff>624240</xdr:colOff>
      <xdr:row>108</xdr:row>
      <xdr:rowOff>70200</xdr:rowOff>
    </xdr:to>
    <xdr:graphicFrame>
      <xdr:nvGraphicFramePr>
        <xdr:cNvPr id="4" name="Диаграмма 8"/>
        <xdr:cNvGraphicFramePr/>
      </xdr:nvGraphicFramePr>
      <xdr:xfrm>
        <a:off x="343080" y="18697320"/>
        <a:ext cx="7531560" cy="4831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9</xdr:col>
      <xdr:colOff>624240</xdr:colOff>
      <xdr:row>63</xdr:row>
      <xdr:rowOff>27000</xdr:rowOff>
    </xdr:from>
    <xdr:to>
      <xdr:col>21</xdr:col>
      <xdr:colOff>309600</xdr:colOff>
      <xdr:row>84</xdr:row>
      <xdr:rowOff>360</xdr:rowOff>
    </xdr:to>
    <xdr:graphicFrame>
      <xdr:nvGraphicFramePr>
        <xdr:cNvPr id="5" name="Диаграмма 9"/>
        <xdr:cNvGraphicFramePr/>
      </xdr:nvGraphicFramePr>
      <xdr:xfrm>
        <a:off x="8519040" y="14317560"/>
        <a:ext cx="7570800" cy="4164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9</xdr:col>
      <xdr:colOff>600120</xdr:colOff>
      <xdr:row>13</xdr:row>
      <xdr:rowOff>7920</xdr:rowOff>
    </xdr:from>
    <xdr:to>
      <xdr:col>21</xdr:col>
      <xdr:colOff>345600</xdr:colOff>
      <xdr:row>37</xdr:row>
      <xdr:rowOff>83880</xdr:rowOff>
    </xdr:to>
    <xdr:graphicFrame>
      <xdr:nvGraphicFramePr>
        <xdr:cNvPr id="6" name="Диаграмма 10"/>
        <xdr:cNvGraphicFramePr/>
      </xdr:nvGraphicFramePr>
      <xdr:xfrm>
        <a:off x="8494920" y="4773600"/>
        <a:ext cx="7630920" cy="4647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233280</xdr:colOff>
      <xdr:row>9</xdr:row>
      <xdr:rowOff>123840</xdr:rowOff>
    </xdr:from>
    <xdr:to>
      <xdr:col>4</xdr:col>
      <xdr:colOff>1618920</xdr:colOff>
      <xdr:row>33</xdr:row>
      <xdr:rowOff>56880</xdr:rowOff>
    </xdr:to>
    <xdr:graphicFrame>
      <xdr:nvGraphicFramePr>
        <xdr:cNvPr id="7" name="Диаграмма 9"/>
        <xdr:cNvGraphicFramePr/>
      </xdr:nvGraphicFramePr>
      <xdr:xfrm>
        <a:off x="233280" y="2219400"/>
        <a:ext cx="7728480" cy="4505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219240</xdr:colOff>
      <xdr:row>9</xdr:row>
      <xdr:rowOff>123840</xdr:rowOff>
    </xdr:from>
    <xdr:to>
      <xdr:col>12</xdr:col>
      <xdr:colOff>24120</xdr:colOff>
      <xdr:row>33</xdr:row>
      <xdr:rowOff>104400</xdr:rowOff>
    </xdr:to>
    <xdr:graphicFrame>
      <xdr:nvGraphicFramePr>
        <xdr:cNvPr id="8" name="Диаграмма 10"/>
        <xdr:cNvGraphicFramePr/>
      </xdr:nvGraphicFramePr>
      <xdr:xfrm>
        <a:off x="8374680" y="2219400"/>
        <a:ext cx="7687800" cy="4552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257040</xdr:colOff>
      <xdr:row>35</xdr:row>
      <xdr:rowOff>9360</xdr:rowOff>
    </xdr:from>
    <xdr:to>
      <xdr:col>4</xdr:col>
      <xdr:colOff>1643040</xdr:colOff>
      <xdr:row>58</xdr:row>
      <xdr:rowOff>180360</xdr:rowOff>
    </xdr:to>
    <xdr:graphicFrame>
      <xdr:nvGraphicFramePr>
        <xdr:cNvPr id="9" name="Диаграмма 11"/>
        <xdr:cNvGraphicFramePr/>
      </xdr:nvGraphicFramePr>
      <xdr:xfrm>
        <a:off x="257040" y="7057800"/>
        <a:ext cx="7728840" cy="4552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247680</xdr:colOff>
      <xdr:row>35</xdr:row>
      <xdr:rowOff>19080</xdr:rowOff>
    </xdr:from>
    <xdr:to>
      <xdr:col>11</xdr:col>
      <xdr:colOff>504360</xdr:colOff>
      <xdr:row>63</xdr:row>
      <xdr:rowOff>151920</xdr:rowOff>
    </xdr:to>
    <xdr:graphicFrame>
      <xdr:nvGraphicFramePr>
        <xdr:cNvPr id="10" name="Диаграмма 4"/>
        <xdr:cNvGraphicFramePr/>
      </xdr:nvGraphicFramePr>
      <xdr:xfrm>
        <a:off x="8403120" y="7067520"/>
        <a:ext cx="7527960" cy="5466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89"/>
  <sheetViews>
    <sheetView showFormulas="false" showGridLines="true" showRowColHeaders="true" showZeros="true" rightToLeft="false" tabSelected="true" showOutlineSymbols="true" defaultGridColor="true" view="normal" topLeftCell="A64" colorId="64" zoomScale="70" zoomScaleNormal="70" zoomScalePageLayoutView="100" workbookViewId="0">
      <selection pane="topLeft" activeCell="Q94" activeCellId="0" sqref="Q94"/>
    </sheetView>
  </sheetViews>
  <sheetFormatPr defaultColWidth="9.1484375" defaultRowHeight="15" zeroHeight="false" outlineLevelRow="0" outlineLevelCol="0"/>
  <cols>
    <col collapsed="false" customWidth="true" hidden="false" outlineLevel="0" max="1" min="1" style="1" width="38.86"/>
    <col collapsed="false" customWidth="false" hidden="false" outlineLevel="0" max="13" min="2" style="1" width="9.14"/>
    <col collapsed="false" customWidth="true" hidden="false" outlineLevel="0" max="14" min="14" style="1" width="10.14"/>
    <col collapsed="false" customWidth="false" hidden="false" outlineLevel="0" max="17" min="15" style="1" width="9.14"/>
    <col collapsed="false" customWidth="true" hidden="false" outlineLevel="0" max="18" min="18" style="1" width="10.29"/>
    <col collapsed="false" customWidth="false" hidden="false" outlineLevel="0" max="25" min="19" style="1" width="9.14"/>
    <col collapsed="false" customWidth="true" hidden="false" outlineLevel="0" max="29" min="26" style="1" width="10.52"/>
    <col collapsed="false" customWidth="true" hidden="false" outlineLevel="0" max="30" min="30" style="1" width="11.32"/>
    <col collapsed="false" customWidth="false" hidden="false" outlineLevel="0" max="16384" min="31" style="1" width="9.14"/>
  </cols>
  <sheetData>
    <row r="1" customFormat="false" ht="44.2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customFormat="false" ht="15" hidden="false" customHeight="true" outlineLevel="0" collapsed="false">
      <c r="A2" s="3" t="s">
        <v>1</v>
      </c>
      <c r="B2" s="4" t="s">
        <v>2</v>
      </c>
      <c r="C2" s="4"/>
      <c r="D2" s="4"/>
      <c r="E2" s="4"/>
      <c r="F2" s="4" t="s">
        <v>3</v>
      </c>
      <c r="G2" s="4"/>
      <c r="H2" s="4"/>
      <c r="I2" s="4"/>
      <c r="J2" s="4" t="s">
        <v>4</v>
      </c>
      <c r="K2" s="4"/>
      <c r="L2" s="4"/>
      <c r="M2" s="4"/>
      <c r="N2" s="4" t="s">
        <v>5</v>
      </c>
      <c r="O2" s="4"/>
      <c r="P2" s="4"/>
      <c r="Q2" s="4"/>
      <c r="R2" s="4" t="s">
        <v>6</v>
      </c>
      <c r="S2" s="4"/>
      <c r="T2" s="4"/>
      <c r="U2" s="4"/>
      <c r="V2" s="5" t="s">
        <v>7</v>
      </c>
      <c r="W2" s="5"/>
      <c r="X2" s="5"/>
      <c r="Y2" s="5"/>
      <c r="Z2" s="6" t="s">
        <v>8</v>
      </c>
      <c r="AA2" s="6"/>
      <c r="AB2" s="6"/>
      <c r="AC2" s="6"/>
    </row>
    <row r="3" s="2" customFormat="true" ht="13.8" hidden="false" customHeight="false" outlineLevel="0" collapsed="false">
      <c r="A3" s="3"/>
      <c r="B3" s="7" t="s">
        <v>9</v>
      </c>
      <c r="C3" s="8" t="s">
        <v>10</v>
      </c>
      <c r="D3" s="8" t="s">
        <v>11</v>
      </c>
      <c r="E3" s="3" t="s">
        <v>12</v>
      </c>
      <c r="F3" s="7" t="s">
        <v>9</v>
      </c>
      <c r="G3" s="8" t="s">
        <v>10</v>
      </c>
      <c r="H3" s="8" t="s">
        <v>11</v>
      </c>
      <c r="I3" s="9" t="s">
        <v>12</v>
      </c>
      <c r="J3" s="7" t="s">
        <v>9</v>
      </c>
      <c r="K3" s="8" t="s">
        <v>10</v>
      </c>
      <c r="L3" s="8" t="s">
        <v>11</v>
      </c>
      <c r="M3" s="3" t="s">
        <v>12</v>
      </c>
      <c r="N3" s="7" t="s">
        <v>9</v>
      </c>
      <c r="O3" s="8" t="s">
        <v>10</v>
      </c>
      <c r="P3" s="8" t="s">
        <v>11</v>
      </c>
      <c r="Q3" s="3" t="s">
        <v>12</v>
      </c>
      <c r="R3" s="7" t="s">
        <v>9</v>
      </c>
      <c r="S3" s="8" t="s">
        <v>10</v>
      </c>
      <c r="T3" s="8" t="s">
        <v>11</v>
      </c>
      <c r="U3" s="3" t="s">
        <v>12</v>
      </c>
      <c r="V3" s="7" t="s">
        <v>9</v>
      </c>
      <c r="W3" s="8" t="s">
        <v>10</v>
      </c>
      <c r="X3" s="8" t="s">
        <v>11</v>
      </c>
      <c r="Y3" s="3" t="s">
        <v>12</v>
      </c>
      <c r="Z3" s="7" t="s">
        <v>9</v>
      </c>
      <c r="AA3" s="8" t="s">
        <v>10</v>
      </c>
      <c r="AB3" s="8" t="s">
        <v>11</v>
      </c>
      <c r="AC3" s="3" t="s">
        <v>12</v>
      </c>
      <c r="AD3" s="2" t="s">
        <v>13</v>
      </c>
    </row>
    <row r="4" customFormat="false" ht="51.75" hidden="false" customHeight="true" outlineLevel="0" collapsed="false">
      <c r="A4" s="10" t="s">
        <v>14</v>
      </c>
      <c r="B4" s="11" t="n">
        <v>97.87</v>
      </c>
      <c r="C4" s="12" t="n">
        <v>89.8260606060606</v>
      </c>
      <c r="D4" s="12" t="n">
        <v>93.97</v>
      </c>
      <c r="E4" s="13" t="n">
        <v>93.8886868686869</v>
      </c>
      <c r="F4" s="11" t="n">
        <v>97.9374358974359</v>
      </c>
      <c r="G4" s="12" t="n">
        <v>90.9418181818182</v>
      </c>
      <c r="H4" s="12" t="n">
        <v>94.115</v>
      </c>
      <c r="I4" s="14" t="n">
        <v>94.331418026418</v>
      </c>
      <c r="J4" s="11" t="n">
        <f aca="false">ДОО!E35</f>
        <v>97.965625</v>
      </c>
      <c r="K4" s="12" t="n">
        <f aca="false">ОО!E37</f>
        <v>89.3988235294117</v>
      </c>
      <c r="L4" s="12" t="n">
        <f aca="false">ДОП!E5</f>
        <v>86.11</v>
      </c>
      <c r="M4" s="13" t="n">
        <f aca="false">AVERAGE(J4:L4)</f>
        <v>91.1581495098039</v>
      </c>
      <c r="N4" s="11" t="n">
        <f aca="false">ДОО!F35</f>
        <v>98.1</v>
      </c>
      <c r="O4" s="12" t="n">
        <f aca="false">ОО!F37</f>
        <v>92.205294117647</v>
      </c>
      <c r="P4" s="12" t="n">
        <f aca="false">ДОП!F5</f>
        <v>92.34</v>
      </c>
      <c r="Q4" s="13" t="n">
        <f aca="false">AVERAGE(N4:P4)</f>
        <v>94.2150980392157</v>
      </c>
      <c r="R4" s="11" t="n">
        <f aca="false">ДОО!G35</f>
        <v>97.354375</v>
      </c>
      <c r="S4" s="12" t="n">
        <f aca="false">ОО!G37</f>
        <v>93.4576470588235</v>
      </c>
      <c r="T4" s="12" t="n">
        <f aca="false">ДОП!G5</f>
        <v>95.145</v>
      </c>
      <c r="U4" s="13" t="n">
        <f aca="false">AVERAGE(R4:T4)</f>
        <v>95.3190073529412</v>
      </c>
      <c r="V4" s="11" t="n">
        <f aca="false">ДОО!H35</f>
        <v>96.1753125</v>
      </c>
      <c r="W4" s="12" t="n">
        <f aca="false">ОО!H37</f>
        <v>92.9547058823529</v>
      </c>
      <c r="X4" s="12" t="n">
        <f aca="false">ДОП!H5</f>
        <v>90.24</v>
      </c>
      <c r="Y4" s="15" t="n">
        <f aca="false">AVERAGE(V4:X4)</f>
        <v>93.1233394607843</v>
      </c>
      <c r="Z4" s="16" t="n">
        <f aca="false">ДОО!I35</f>
        <v>91.8275</v>
      </c>
      <c r="AA4" s="17" t="n">
        <f aca="false">ОО!I37</f>
        <v>84.14</v>
      </c>
      <c r="AB4" s="17" t="n">
        <f aca="false">ДОП!I5</f>
        <v>78.105</v>
      </c>
      <c r="AC4" s="15" t="n">
        <f aca="false">AVERAGE(Z4:AB4)</f>
        <v>84.6908333333333</v>
      </c>
      <c r="AD4" s="18" t="n">
        <f aca="false">ROUNDDOWN(Y4-AC4,1)</f>
        <v>8.4</v>
      </c>
      <c r="AM4" s="19" t="n">
        <f aca="false">Y4-U4</f>
        <v>-2.19566789215686</v>
      </c>
    </row>
    <row r="5" customFormat="false" ht="35.15" hidden="false" customHeight="false" outlineLevel="0" collapsed="false">
      <c r="A5" s="10" t="s">
        <v>15</v>
      </c>
      <c r="B5" s="11" t="n">
        <v>97.23</v>
      </c>
      <c r="C5" s="12" t="n">
        <v>87.1906060606061</v>
      </c>
      <c r="D5" s="12" t="n">
        <v>93.435</v>
      </c>
      <c r="E5" s="13" t="n">
        <v>92.6185353535354</v>
      </c>
      <c r="F5" s="11" t="n">
        <v>97.305641025641</v>
      </c>
      <c r="G5" s="12" t="n">
        <v>88.8927272727273</v>
      </c>
      <c r="H5" s="12" t="n">
        <v>92.74</v>
      </c>
      <c r="I5" s="14" t="n">
        <v>92.9794560994561</v>
      </c>
      <c r="J5" s="11" t="n">
        <f aca="false">ДОО!M35</f>
        <v>97.4678125</v>
      </c>
      <c r="K5" s="12" t="n">
        <f aca="false">ОО!M37</f>
        <v>87.6520588235294</v>
      </c>
      <c r="L5" s="12" t="n">
        <f aca="false">ДОП!M5</f>
        <v>83.485</v>
      </c>
      <c r="M5" s="13" t="n">
        <f aca="false">AVERAGE(J5:L5)</f>
        <v>89.5349571078431</v>
      </c>
      <c r="N5" s="11" t="n">
        <f aca="false">ДОО!N35</f>
        <v>97.6</v>
      </c>
      <c r="O5" s="12" t="n">
        <f aca="false">ОО!N37</f>
        <v>90.6935294117647</v>
      </c>
      <c r="P5" s="12" t="n">
        <f aca="false">ДОП!N5</f>
        <v>91.24</v>
      </c>
      <c r="Q5" s="13" t="n">
        <f aca="false">AVERAGE(N5:P5)</f>
        <v>93.1778431372549</v>
      </c>
      <c r="R5" s="11" t="n">
        <f aca="false">ДОО!O35</f>
        <v>96.855625</v>
      </c>
      <c r="S5" s="12" t="n">
        <f aca="false">ОО!O37</f>
        <v>91.5770588235294</v>
      </c>
      <c r="T5" s="12" t="n">
        <f aca="false">ДОП!O5</f>
        <v>93.48</v>
      </c>
      <c r="U5" s="13" t="n">
        <f aca="false">AVERAGE(R5:T5)</f>
        <v>93.9708946078432</v>
      </c>
      <c r="V5" s="11" t="n">
        <f aca="false">ДОО!P35</f>
        <v>95.66</v>
      </c>
      <c r="W5" s="12" t="n">
        <f aca="false">ОО!P37</f>
        <v>91.4620588235294</v>
      </c>
      <c r="X5" s="12" t="n">
        <f aca="false">ДОП!P5</f>
        <v>89.855</v>
      </c>
      <c r="Y5" s="15" t="n">
        <f aca="false">AVERAGE(V5:X5)</f>
        <v>92.3256862745098</v>
      </c>
      <c r="Z5" s="16" t="n">
        <f aca="false">ДОО!Q35</f>
        <v>92.406875</v>
      </c>
      <c r="AA5" s="17" t="n">
        <f aca="false">ОО!Q37</f>
        <v>81.324705882353</v>
      </c>
      <c r="AB5" s="17" t="n">
        <f aca="false">ДОП!Q5</f>
        <v>77.275</v>
      </c>
      <c r="AC5" s="15" t="n">
        <f aca="false">AVERAGE(Z5:AB5)</f>
        <v>83.6688602941177</v>
      </c>
      <c r="AD5" s="18" t="n">
        <f aca="false">ROUNDDOWN(Y5-AC5,1)</f>
        <v>8.6</v>
      </c>
      <c r="AM5" s="19" t="n">
        <f aca="false">Y5-U5</f>
        <v>-1.64520833333334</v>
      </c>
    </row>
    <row r="6" customFormat="false" ht="23.45" hidden="false" customHeight="false" outlineLevel="0" collapsed="false">
      <c r="A6" s="10" t="s">
        <v>16</v>
      </c>
      <c r="B6" s="11" t="n">
        <v>95.0312820512821</v>
      </c>
      <c r="C6" s="12" t="n">
        <v>83.220303030303</v>
      </c>
      <c r="D6" s="12" t="n">
        <v>85.815</v>
      </c>
      <c r="E6" s="13" t="n">
        <v>88.022195027195</v>
      </c>
      <c r="F6" s="11" t="n">
        <v>95.805641025641</v>
      </c>
      <c r="G6" s="12" t="n">
        <v>86.5857575757576</v>
      </c>
      <c r="H6" s="12" t="n">
        <v>88.55</v>
      </c>
      <c r="I6" s="14" t="n">
        <v>90.3137995337995</v>
      </c>
      <c r="J6" s="11" t="n">
        <f aca="false">ДОО!U35</f>
        <v>96.13625</v>
      </c>
      <c r="K6" s="12" t="n">
        <f aca="false">ОО!U37</f>
        <v>85.6982352941176</v>
      </c>
      <c r="L6" s="12" t="n">
        <f aca="false">ДОП!U5</f>
        <v>81.35</v>
      </c>
      <c r="M6" s="13" t="n">
        <f aca="false">AVERAGE(J6:L6)</f>
        <v>87.7281617647059</v>
      </c>
      <c r="N6" s="11" t="n">
        <f aca="false">ДОО!V35</f>
        <v>96.4</v>
      </c>
      <c r="O6" s="12" t="n">
        <f aca="false">ОО!V37</f>
        <v>89.524705882353</v>
      </c>
      <c r="P6" s="12" t="n">
        <f aca="false">ДОП!V5</f>
        <v>86.17</v>
      </c>
      <c r="Q6" s="13" t="n">
        <f aca="false">AVERAGE(N6:P6)</f>
        <v>90.6982352941177</v>
      </c>
      <c r="R6" s="11" t="n">
        <f aca="false">ДОО!W35</f>
        <v>95.94125</v>
      </c>
      <c r="S6" s="12" t="n">
        <f aca="false">ОО!W37</f>
        <v>90.5220588235294</v>
      </c>
      <c r="T6" s="12" t="n">
        <f aca="false">ДОП!W5</f>
        <v>89.385</v>
      </c>
      <c r="U6" s="13" t="n">
        <f aca="false">AVERAGE(R6:T6)</f>
        <v>91.9494362745098</v>
      </c>
      <c r="V6" s="11" t="n">
        <f aca="false">ДОО!X35</f>
        <v>94.81875</v>
      </c>
      <c r="W6" s="12" t="n">
        <f aca="false">ОО!X37</f>
        <v>90.4641176470588</v>
      </c>
      <c r="X6" s="12" t="n">
        <f aca="false">ДОП!X5</f>
        <v>85.145</v>
      </c>
      <c r="Y6" s="15" t="n">
        <f aca="false">AVERAGE(V6:X6)</f>
        <v>90.1426225490196</v>
      </c>
      <c r="Z6" s="16" t="n">
        <f aca="false">ДОО!Y35</f>
        <v>90.2196875</v>
      </c>
      <c r="AA6" s="17" t="n">
        <f aca="false">ОО!Y37</f>
        <v>79.42</v>
      </c>
      <c r="AB6" s="17" t="n">
        <f aca="false">ДОП!Y5</f>
        <v>73.26</v>
      </c>
      <c r="AC6" s="15" t="n">
        <f aca="false">AVERAGE(Z6:AB6)</f>
        <v>80.9665625</v>
      </c>
      <c r="AD6" s="18" t="n">
        <f aca="false">ROUNDDOWN(Y6-AC6,1)</f>
        <v>9.1</v>
      </c>
      <c r="AM6" s="19" t="n">
        <f aca="false">Y6-U6</f>
        <v>-1.8068137254902</v>
      </c>
    </row>
    <row r="7" customFormat="false" ht="23.45" hidden="false" customHeight="false" outlineLevel="0" collapsed="false">
      <c r="A7" s="10" t="s">
        <v>17</v>
      </c>
      <c r="B7" s="11" t="n">
        <v>98.3315384615385</v>
      </c>
      <c r="C7" s="12" t="n">
        <v>91.3066666666667</v>
      </c>
      <c r="D7" s="12" t="n">
        <v>97.165</v>
      </c>
      <c r="E7" s="13" t="n">
        <v>95.6010683760684</v>
      </c>
      <c r="F7" s="11" t="n">
        <v>98.201282051282</v>
      </c>
      <c r="G7" s="12" t="n">
        <v>91.2784848484849</v>
      </c>
      <c r="H7" s="12" t="n">
        <v>95.45</v>
      </c>
      <c r="I7" s="14" t="n">
        <v>94.976588966589</v>
      </c>
      <c r="J7" s="11" t="n">
        <f aca="false">ДОО!AC35</f>
        <v>98.399375</v>
      </c>
      <c r="K7" s="12" t="n">
        <f aca="false">ОО!AC37</f>
        <v>89.4429411764706</v>
      </c>
      <c r="L7" s="12" t="n">
        <f aca="false">ДОП!AC5</f>
        <v>88.89</v>
      </c>
      <c r="M7" s="13" t="n">
        <f aca="false">AVERAGE(J7:L7)</f>
        <v>92.2441053921569</v>
      </c>
      <c r="N7" s="11" t="n">
        <f aca="false">ДОО!AD35</f>
        <v>98.4</v>
      </c>
      <c r="O7" s="12" t="n">
        <f aca="false">ОО!AD37</f>
        <v>92.6614705882353</v>
      </c>
      <c r="P7" s="12" t="n">
        <f aca="false">ДОП!AD5</f>
        <v>94.22</v>
      </c>
      <c r="Q7" s="13" t="n">
        <f aca="false">AVERAGE(N7:P7)</f>
        <v>95.0938235294118</v>
      </c>
      <c r="R7" s="11" t="n">
        <f aca="false">ДОО!AE35</f>
        <v>97.6559375</v>
      </c>
      <c r="S7" s="12" t="n">
        <f aca="false">ОО!AE37</f>
        <v>93.5732352941177</v>
      </c>
      <c r="T7" s="12" t="n">
        <f aca="false">ДОП!AE5</f>
        <v>97.8</v>
      </c>
      <c r="U7" s="13" t="n">
        <f aca="false">AVERAGE(R7:T7)</f>
        <v>96.3430575980392</v>
      </c>
      <c r="V7" s="11" t="n">
        <f aca="false">ДОО!AF35</f>
        <v>96.4284375</v>
      </c>
      <c r="W7" s="12" t="n">
        <f aca="false">ОО!AF37</f>
        <v>92.5588235294118</v>
      </c>
      <c r="X7" s="12" t="n">
        <f aca="false">ДОП!AF5</f>
        <v>89.825</v>
      </c>
      <c r="Y7" s="15" t="n">
        <f aca="false">AVERAGE(V7:X7)</f>
        <v>92.9374203431373</v>
      </c>
      <c r="Z7" s="16" t="n">
        <f aca="false">ДОО!AG35</f>
        <v>93.8503125</v>
      </c>
      <c r="AA7" s="17" t="n">
        <f aca="false">ОО!AG37</f>
        <v>85.0355882352941</v>
      </c>
      <c r="AB7" s="17" t="n">
        <f aca="false">ДОП!AG5</f>
        <v>85.705</v>
      </c>
      <c r="AC7" s="15" t="n">
        <f aca="false">AVERAGE(Z7:AB7)</f>
        <v>88.1969669117647</v>
      </c>
      <c r="AD7" s="18" t="n">
        <f aca="false">ROUNDDOWN(Y7-AC7,1)</f>
        <v>4.7</v>
      </c>
      <c r="AM7" s="19" t="n">
        <f aca="false">Y7-U7</f>
        <v>-3.40563725490198</v>
      </c>
    </row>
    <row r="8" customFormat="false" ht="46.9" hidden="false" customHeight="false" outlineLevel="0" collapsed="false">
      <c r="A8" s="10" t="s">
        <v>18</v>
      </c>
      <c r="B8" s="11" t="n">
        <v>97.8958974358975</v>
      </c>
      <c r="C8" s="12" t="n">
        <v>88.4460606060606</v>
      </c>
      <c r="D8" s="12" t="n">
        <v>96.555</v>
      </c>
      <c r="E8" s="13" t="n">
        <v>94.298986013986</v>
      </c>
      <c r="F8" s="11" t="n">
        <v>97.86</v>
      </c>
      <c r="G8" s="12" t="n">
        <v>88.6160606060606</v>
      </c>
      <c r="H8" s="12" t="n">
        <v>95.63</v>
      </c>
      <c r="I8" s="14" t="n">
        <v>94.0353535353535</v>
      </c>
      <c r="J8" s="11" t="n">
        <f aca="false">ДОО!AK35</f>
        <v>97.9903125</v>
      </c>
      <c r="K8" s="12" t="n">
        <f aca="false">ОО!AK37</f>
        <v>87.860294117647</v>
      </c>
      <c r="L8" s="12" t="n">
        <f aca="false">ДОП!AK5</f>
        <v>88.39</v>
      </c>
      <c r="M8" s="13" t="n">
        <f aca="false">AVERAGE(J8:L8)</f>
        <v>91.4135355392157</v>
      </c>
      <c r="N8" s="11" t="n">
        <f aca="false">ДОО!AL35</f>
        <v>98</v>
      </c>
      <c r="O8" s="12" t="n">
        <f aca="false">ОО!AL37</f>
        <v>90.2335294117647</v>
      </c>
      <c r="P8" s="12" t="n">
        <f aca="false">ДОП!AL5</f>
        <v>93.55</v>
      </c>
      <c r="Q8" s="13" t="n">
        <f aca="false">AVERAGE(N8:P8)</f>
        <v>93.9278431372549</v>
      </c>
      <c r="R8" s="11" t="n">
        <f aca="false">ДОО!AM35</f>
        <v>97.3078125</v>
      </c>
      <c r="S8" s="12" t="n">
        <f aca="false">ОО!AM37</f>
        <v>91.6676470588235</v>
      </c>
      <c r="T8" s="12" t="n">
        <f aca="false">ДОП!AM5</f>
        <v>97.465</v>
      </c>
      <c r="U8" s="13" t="n">
        <f aca="false">AVERAGE(R8:T8)</f>
        <v>95.4801531862745</v>
      </c>
      <c r="V8" s="11" t="n">
        <f aca="false">ДОО!AN35</f>
        <v>96.1521875</v>
      </c>
      <c r="W8" s="12" t="n">
        <f aca="false">ОО!AN37</f>
        <v>90.8979411764706</v>
      </c>
      <c r="X8" s="12" t="n">
        <f aca="false">ДОП!AN5</f>
        <v>88.365</v>
      </c>
      <c r="Y8" s="15" t="n">
        <f aca="false">AVERAGE(V8:X8)</f>
        <v>91.8050428921569</v>
      </c>
      <c r="Z8" s="16" t="n">
        <f aca="false">ДОО!AO35</f>
        <v>93.4496875</v>
      </c>
      <c r="AA8" s="17" t="n">
        <f aca="false">ОО!AO37</f>
        <v>83.8188235294118</v>
      </c>
      <c r="AB8" s="17" t="n">
        <f aca="false">ДОП!AO5</f>
        <v>85.13</v>
      </c>
      <c r="AC8" s="15" t="n">
        <f aca="false">AVERAGE(Z8:AB8)</f>
        <v>87.4661703431373</v>
      </c>
      <c r="AD8" s="18" t="n">
        <f aca="false">ROUNDDOWN(Y8-AC8,1)</f>
        <v>4.3</v>
      </c>
      <c r="AM8" s="19" t="n">
        <f aca="false">Y8-U8</f>
        <v>-3.67511029411764</v>
      </c>
    </row>
    <row r="9" customFormat="false" ht="60" hidden="false" customHeight="false" outlineLevel="0" collapsed="false">
      <c r="A9" s="20" t="s">
        <v>19</v>
      </c>
      <c r="B9" s="11" t="n">
        <v>97.2717435897436</v>
      </c>
      <c r="C9" s="12" t="n">
        <v>87.9979393939394</v>
      </c>
      <c r="D9" s="12" t="n">
        <v>93.388</v>
      </c>
      <c r="E9" s="13" t="n">
        <v>92.8858943278943</v>
      </c>
      <c r="F9" s="11" t="n">
        <v>97.422</v>
      </c>
      <c r="G9" s="12" t="n">
        <v>89.2629696969697</v>
      </c>
      <c r="H9" s="12" t="n">
        <v>93.297</v>
      </c>
      <c r="I9" s="14" t="n">
        <v>93.3273232323232</v>
      </c>
      <c r="J9" s="11" t="n">
        <f aca="false">ДОО!AS35</f>
        <v>97.60125</v>
      </c>
      <c r="K9" s="12" t="n">
        <f aca="false">ОО!AS37</f>
        <v>88.0361764705882</v>
      </c>
      <c r="L9" s="12" t="n">
        <f aca="false">ДОП!AS5</f>
        <v>85.795</v>
      </c>
      <c r="M9" s="13" t="n">
        <f aca="false">AVERAGE(J9:L9)</f>
        <v>90.4774754901961</v>
      </c>
      <c r="N9" s="11" t="n">
        <f aca="false">ДОО!AT35</f>
        <v>97.7</v>
      </c>
      <c r="O9" s="12" t="n">
        <f aca="false">ОО!AT37</f>
        <v>91.0897058823529</v>
      </c>
      <c r="P9" s="12" t="n">
        <f aca="false">ДОП!AT5</f>
        <v>91.52</v>
      </c>
      <c r="Q9" s="13" t="n">
        <f aca="false">AVERAGE(N9:P9)</f>
        <v>93.436568627451</v>
      </c>
      <c r="R9" s="11" t="n">
        <f aca="false">ДОО!AU35</f>
        <v>97.035625</v>
      </c>
      <c r="S9" s="12" t="n">
        <f aca="false">ОО!AU37</f>
        <v>92.2023529411764</v>
      </c>
      <c r="T9" s="12" t="n">
        <f aca="false">ДОП!AU5</f>
        <v>94.74</v>
      </c>
      <c r="U9" s="13" t="n">
        <f aca="false">AVERAGE(R9:T9)</f>
        <v>94.6593259803922</v>
      </c>
      <c r="V9" s="11" t="n">
        <f aca="false">ДОО!AV35</f>
        <v>95.860625</v>
      </c>
      <c r="W9" s="12" t="n">
        <f aca="false">ОО!AV37</f>
        <v>91.6823529411765</v>
      </c>
      <c r="X9" s="12" t="n">
        <f aca="false">ДОП!AV5</f>
        <v>88.6</v>
      </c>
      <c r="Y9" s="15" t="n">
        <f aca="false">AVERAGE(V9:X9)</f>
        <v>92.0476593137255</v>
      </c>
      <c r="Z9" s="16" t="n">
        <f aca="false">ДОО!AW35</f>
        <v>92.3521875</v>
      </c>
      <c r="AA9" s="17" t="n">
        <f aca="false">ОО!AW37</f>
        <v>82.7479411764706</v>
      </c>
      <c r="AB9" s="17" t="n">
        <f aca="false">ДОП!AW5</f>
        <v>79.895</v>
      </c>
      <c r="AC9" s="15" t="n">
        <f aca="false">AVERAGE(Z9:AB9)</f>
        <v>84.9983762254902</v>
      </c>
      <c r="AD9" s="18" t="n">
        <f aca="false">ROUNDDOWN(Y9-AC9,1)</f>
        <v>7</v>
      </c>
      <c r="AL9" s="21" t="n">
        <f aca="false">Y10-U10</f>
        <v>660</v>
      </c>
      <c r="AM9" s="19" t="n">
        <f aca="false">Y9-U9</f>
        <v>-2.61166666666666</v>
      </c>
    </row>
    <row r="10" customFormat="false" ht="16.5" hidden="false" customHeight="false" outlineLevel="0" collapsed="false">
      <c r="A10" s="10" t="s">
        <v>20</v>
      </c>
      <c r="B10" s="22" t="n">
        <v>5637</v>
      </c>
      <c r="C10" s="23" t="n">
        <v>6442</v>
      </c>
      <c r="D10" s="23" t="n">
        <v>270</v>
      </c>
      <c r="E10" s="24" t="n">
        <v>12349</v>
      </c>
      <c r="F10" s="22" t="n">
        <v>8057</v>
      </c>
      <c r="G10" s="23" t="n">
        <v>8610</v>
      </c>
      <c r="H10" s="23" t="n">
        <v>289</v>
      </c>
      <c r="I10" s="25" t="n">
        <v>16956</v>
      </c>
      <c r="J10" s="22" t="n">
        <f aca="false">ДОО!BA35</f>
        <v>3350</v>
      </c>
      <c r="K10" s="23" t="n">
        <f aca="false">ОО!BA37</f>
        <v>5190</v>
      </c>
      <c r="L10" s="23" t="n">
        <f aca="false">ДОП!BA5</f>
        <v>49</v>
      </c>
      <c r="M10" s="24" t="n">
        <f aca="false">SUM(J10:L10)</f>
        <v>8589</v>
      </c>
      <c r="N10" s="22" t="n">
        <f aca="false">ДОО!BB35</f>
        <v>8490</v>
      </c>
      <c r="O10" s="23" t="n">
        <f aca="false">ОО!BB37</f>
        <v>8286</v>
      </c>
      <c r="P10" s="23" t="n">
        <f aca="false">ДОП!BB5</f>
        <v>678</v>
      </c>
      <c r="Q10" s="24" t="n">
        <f aca="false">SUM(N10:P10)</f>
        <v>17454</v>
      </c>
      <c r="R10" s="22" t="n">
        <f aca="false">ДОО!BC35</f>
        <v>6429</v>
      </c>
      <c r="S10" s="23" t="n">
        <f aca="false">ОО!BC37</f>
        <v>7781</v>
      </c>
      <c r="T10" s="23" t="n">
        <f aca="false">ДОП!BC5</f>
        <v>111</v>
      </c>
      <c r="U10" s="24" t="n">
        <f aca="false">SUM(R10:T10)</f>
        <v>14321</v>
      </c>
      <c r="V10" s="22" t="n">
        <f aca="false">ДОО!BD35</f>
        <v>7908</v>
      </c>
      <c r="W10" s="23" t="n">
        <f aca="false">ОО!BD37</f>
        <v>6933</v>
      </c>
      <c r="X10" s="23" t="n">
        <f aca="false">ДОП!BD5</f>
        <v>140</v>
      </c>
      <c r="Y10" s="26" t="n">
        <f aca="false">SUM(V10:X10)</f>
        <v>14981</v>
      </c>
      <c r="Z10" s="27" t="n">
        <f aca="false">ДОО!BE35</f>
        <v>8280</v>
      </c>
      <c r="AA10" s="28" t="n">
        <f aca="false">ОО!BE37</f>
        <v>13942</v>
      </c>
      <c r="AB10" s="28" t="n">
        <f aca="false">ДОП!BE5</f>
        <v>781</v>
      </c>
      <c r="AC10" s="26" t="n">
        <f aca="false">SUM(Z10:AB10)</f>
        <v>23003</v>
      </c>
      <c r="AD10" s="29" t="n">
        <f aca="false">AC10-Y10</f>
        <v>8022</v>
      </c>
    </row>
    <row r="12" customFormat="false" ht="15" hidden="false" customHeight="false" outlineLevel="0" collapsed="false">
      <c r="B12" s="19"/>
      <c r="C12" s="19"/>
      <c r="D12" s="19"/>
      <c r="E12" s="19"/>
      <c r="L12" s="21"/>
    </row>
    <row r="13" customFormat="false" ht="15" hidden="false" customHeight="false" outlineLevel="0" collapsed="false">
      <c r="B13" s="19"/>
      <c r="C13" s="19"/>
      <c r="D13" s="19"/>
      <c r="E13" s="19"/>
      <c r="F13" s="19"/>
      <c r="G13" s="30"/>
      <c r="H13" s="30"/>
      <c r="I13" s="30"/>
      <c r="J13" s="30"/>
    </row>
    <row r="14" customFormat="false" ht="15" hidden="false" customHeight="false" outlineLevel="0" collapsed="false">
      <c r="B14" s="19"/>
    </row>
    <row r="15" customFormat="false" ht="15" hidden="false" customHeight="false" outlineLevel="0" collapsed="false">
      <c r="B15" s="19"/>
      <c r="C15" s="19"/>
      <c r="D15" s="19"/>
      <c r="E15" s="19"/>
      <c r="F15" s="19"/>
      <c r="G15" s="19"/>
      <c r="H15" s="19"/>
      <c r="I15" s="19"/>
      <c r="J15" s="19"/>
    </row>
    <row r="16" customFormat="false" ht="15" hidden="false" customHeight="false" outlineLevel="0" collapsed="false">
      <c r="B16" s="19"/>
      <c r="C16" s="19"/>
      <c r="D16" s="19"/>
      <c r="E16" s="19"/>
      <c r="F16" s="19"/>
    </row>
    <row r="17" customFormat="false" ht="15" hidden="false" customHeight="false" outlineLevel="0" collapsed="false">
      <c r="B17" s="19"/>
      <c r="C17" s="19"/>
      <c r="D17" s="19"/>
      <c r="E17" s="19"/>
      <c r="F17" s="19"/>
    </row>
    <row r="18" customFormat="false" ht="15" hidden="false" customHeight="false" outlineLevel="0" collapsed="false">
      <c r="B18" s="19"/>
      <c r="C18" s="19"/>
      <c r="D18" s="19"/>
      <c r="E18" s="19"/>
      <c r="F18" s="19"/>
    </row>
    <row r="19" customFormat="false" ht="15" hidden="false" customHeight="false" outlineLevel="0" collapsed="false">
      <c r="B19" s="19"/>
      <c r="C19" s="19"/>
      <c r="D19" s="19"/>
      <c r="E19" s="19"/>
      <c r="F19" s="19"/>
    </row>
    <row r="20" customFormat="false" ht="15" hidden="false" customHeight="false" outlineLevel="0" collapsed="false">
      <c r="C20" s="19"/>
      <c r="D20" s="19"/>
      <c r="E20" s="19"/>
      <c r="F20" s="19"/>
    </row>
    <row r="84" customFormat="false" ht="30" hidden="false" customHeight="false" outlineLevel="0" collapsed="false">
      <c r="A84" s="31" t="s">
        <v>21</v>
      </c>
    </row>
    <row r="85" customFormat="false" ht="15" hidden="false" customHeight="false" outlineLevel="0" collapsed="false">
      <c r="A85" s="31" t="s">
        <v>22</v>
      </c>
    </row>
    <row r="86" customFormat="false" ht="30" hidden="false" customHeight="false" outlineLevel="0" collapsed="false">
      <c r="A86" s="31" t="s">
        <v>23</v>
      </c>
    </row>
    <row r="87" customFormat="false" ht="23.45" hidden="false" customHeight="false" outlineLevel="0" collapsed="false">
      <c r="A87" s="31" t="s">
        <v>24</v>
      </c>
    </row>
    <row r="88" customFormat="false" ht="15" hidden="false" customHeight="false" outlineLevel="0" collapsed="false">
      <c r="A88" s="31" t="s">
        <v>22</v>
      </c>
    </row>
    <row r="89" customFormat="false" ht="23.45" hidden="false" customHeight="false" outlineLevel="0" collapsed="false">
      <c r="A89" s="31" t="s">
        <v>25</v>
      </c>
    </row>
  </sheetData>
  <mergeCells count="9">
    <mergeCell ref="A1:M1"/>
    <mergeCell ref="A2:A3"/>
    <mergeCell ref="B2:E2"/>
    <mergeCell ref="F2:I2"/>
    <mergeCell ref="J2:M2"/>
    <mergeCell ref="N2:Q2"/>
    <mergeCell ref="R2:U2"/>
    <mergeCell ref="V2:Y2"/>
    <mergeCell ref="Z2:AC2"/>
  </mergeCell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8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F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2" topLeftCell="H3" activePane="bottomRight" state="frozen"/>
      <selection pane="topLeft" activeCell="A1" activeCellId="0" sqref="A1"/>
      <selection pane="topRight" activeCell="H1" activeCellId="0" sqref="H1"/>
      <selection pane="bottomLeft" activeCell="A3" activeCellId="0" sqref="A3"/>
      <selection pane="bottomRight" activeCell="R6" activeCellId="0" sqref="R6"/>
    </sheetView>
  </sheetViews>
  <sheetFormatPr defaultColWidth="9.1484375" defaultRowHeight="15" zeroHeight="false" outlineLevelRow="0" outlineLevelCol="0"/>
  <cols>
    <col collapsed="false" customWidth="true" hidden="false" outlineLevel="0" max="1" min="1" style="32" width="6.29"/>
    <col collapsed="false" customWidth="true" hidden="false" outlineLevel="0" max="2" min="2" style="33" width="27.71"/>
    <col collapsed="false" customWidth="true" hidden="true" outlineLevel="0" max="7" min="3" style="34" width="18.29"/>
    <col collapsed="false" customWidth="true" hidden="false" outlineLevel="0" max="10" min="8" style="34" width="18.29"/>
    <col collapsed="false" customWidth="true" hidden="true" outlineLevel="0" max="15" min="11" style="34" width="18.29"/>
    <col collapsed="false" customWidth="true" hidden="false" outlineLevel="0" max="18" min="16" style="34" width="18.29"/>
    <col collapsed="false" customWidth="true" hidden="true" outlineLevel="0" max="23" min="19" style="34" width="18.29"/>
    <col collapsed="false" customWidth="true" hidden="false" outlineLevel="0" max="26" min="24" style="34" width="18.29"/>
    <col collapsed="false" customWidth="true" hidden="true" outlineLevel="0" max="31" min="27" style="34" width="18.29"/>
    <col collapsed="false" customWidth="true" hidden="false" outlineLevel="0" max="34" min="32" style="34" width="18.29"/>
    <col collapsed="false" customWidth="true" hidden="true" outlineLevel="0" max="39" min="35" style="34" width="18.29"/>
    <col collapsed="false" customWidth="true" hidden="false" outlineLevel="0" max="42" min="40" style="34" width="18.29"/>
    <col collapsed="false" customWidth="true" hidden="true" outlineLevel="0" max="47" min="43" style="34" width="18.29"/>
    <col collapsed="false" customWidth="true" hidden="false" outlineLevel="0" max="50" min="48" style="34" width="18.29"/>
    <col collapsed="false" customWidth="true" hidden="true" outlineLevel="0" max="55" min="51" style="34" width="18.29"/>
    <col collapsed="false" customWidth="true" hidden="false" outlineLevel="0" max="58" min="56" style="34" width="18.29"/>
    <col collapsed="false" customWidth="false" hidden="false" outlineLevel="0" max="68" min="59" style="34" width="9.14"/>
    <col collapsed="false" customWidth="false" hidden="false" outlineLevel="0" max="16384" min="69" style="35" width="9.14"/>
  </cols>
  <sheetData>
    <row r="1" customFormat="false" ht="32.25" hidden="false" customHeight="true" outlineLevel="0" collapsed="false">
      <c r="A1" s="36" t="s">
        <v>26</v>
      </c>
      <c r="B1" s="37" t="s">
        <v>27</v>
      </c>
      <c r="C1" s="38" t="s">
        <v>28</v>
      </c>
      <c r="D1" s="38"/>
      <c r="E1" s="38"/>
      <c r="F1" s="38"/>
      <c r="G1" s="38"/>
      <c r="H1" s="38"/>
      <c r="I1" s="38"/>
      <c r="J1" s="38"/>
      <c r="K1" s="38" t="s">
        <v>29</v>
      </c>
      <c r="L1" s="38"/>
      <c r="M1" s="38"/>
      <c r="N1" s="38"/>
      <c r="O1" s="38"/>
      <c r="P1" s="38"/>
      <c r="Q1" s="38"/>
      <c r="R1" s="38"/>
      <c r="S1" s="38" t="s">
        <v>30</v>
      </c>
      <c r="T1" s="38"/>
      <c r="U1" s="38"/>
      <c r="V1" s="38"/>
      <c r="W1" s="38"/>
      <c r="X1" s="38"/>
      <c r="Y1" s="38"/>
      <c r="Z1" s="38"/>
      <c r="AA1" s="38" t="s">
        <v>31</v>
      </c>
      <c r="AB1" s="38"/>
      <c r="AC1" s="38"/>
      <c r="AD1" s="38"/>
      <c r="AE1" s="38"/>
      <c r="AF1" s="38"/>
      <c r="AG1" s="38"/>
      <c r="AH1" s="38"/>
      <c r="AI1" s="38" t="s">
        <v>32</v>
      </c>
      <c r="AJ1" s="38"/>
      <c r="AK1" s="38"/>
      <c r="AL1" s="38"/>
      <c r="AM1" s="38"/>
      <c r="AN1" s="38"/>
      <c r="AO1" s="38"/>
      <c r="AP1" s="38"/>
      <c r="AQ1" s="38" t="s">
        <v>19</v>
      </c>
      <c r="AR1" s="38"/>
      <c r="AS1" s="38"/>
      <c r="AT1" s="38"/>
      <c r="AU1" s="38"/>
      <c r="AV1" s="38"/>
      <c r="AW1" s="38"/>
      <c r="AX1" s="38"/>
      <c r="AY1" s="38" t="s">
        <v>33</v>
      </c>
      <c r="AZ1" s="38"/>
      <c r="BA1" s="38"/>
      <c r="BB1" s="38"/>
      <c r="BC1" s="38"/>
      <c r="BD1" s="38"/>
      <c r="BE1" s="38"/>
      <c r="BF1" s="38"/>
    </row>
    <row r="2" customFormat="false" ht="22.5" hidden="false" customHeight="true" outlineLevel="0" collapsed="false">
      <c r="A2" s="36"/>
      <c r="B2" s="37"/>
      <c r="C2" s="39" t="s">
        <v>34</v>
      </c>
      <c r="D2" s="39" t="s">
        <v>35</v>
      </c>
      <c r="E2" s="39" t="s">
        <v>36</v>
      </c>
      <c r="F2" s="39" t="s">
        <v>37</v>
      </c>
      <c r="G2" s="39" t="s">
        <v>38</v>
      </c>
      <c r="H2" s="39" t="s">
        <v>39</v>
      </c>
      <c r="I2" s="40" t="s">
        <v>40</v>
      </c>
      <c r="J2" s="41" t="s">
        <v>41</v>
      </c>
      <c r="K2" s="39" t="s">
        <v>34</v>
      </c>
      <c r="L2" s="39" t="s">
        <v>35</v>
      </c>
      <c r="M2" s="39" t="s">
        <v>36</v>
      </c>
      <c r="N2" s="39" t="s">
        <v>37</v>
      </c>
      <c r="O2" s="39" t="s">
        <v>38</v>
      </c>
      <c r="P2" s="39" t="s">
        <v>39</v>
      </c>
      <c r="Q2" s="40" t="s">
        <v>40</v>
      </c>
      <c r="R2" s="41" t="s">
        <v>41</v>
      </c>
      <c r="S2" s="39" t="s">
        <v>34</v>
      </c>
      <c r="T2" s="39" t="s">
        <v>35</v>
      </c>
      <c r="U2" s="39" t="s">
        <v>36</v>
      </c>
      <c r="V2" s="39" t="s">
        <v>37</v>
      </c>
      <c r="W2" s="39" t="s">
        <v>38</v>
      </c>
      <c r="X2" s="39" t="s">
        <v>39</v>
      </c>
      <c r="Y2" s="40" t="s">
        <v>40</v>
      </c>
      <c r="Z2" s="41" t="s">
        <v>41</v>
      </c>
      <c r="AA2" s="39" t="s">
        <v>34</v>
      </c>
      <c r="AB2" s="39" t="s">
        <v>35</v>
      </c>
      <c r="AC2" s="39" t="s">
        <v>36</v>
      </c>
      <c r="AD2" s="39" t="s">
        <v>37</v>
      </c>
      <c r="AE2" s="39" t="s">
        <v>38</v>
      </c>
      <c r="AF2" s="39" t="s">
        <v>39</v>
      </c>
      <c r="AG2" s="40" t="s">
        <v>40</v>
      </c>
      <c r="AH2" s="42" t="s">
        <v>41</v>
      </c>
      <c r="AI2" s="39" t="s">
        <v>34</v>
      </c>
      <c r="AJ2" s="39" t="s">
        <v>35</v>
      </c>
      <c r="AK2" s="39" t="s">
        <v>36</v>
      </c>
      <c r="AL2" s="39" t="s">
        <v>37</v>
      </c>
      <c r="AM2" s="39" t="s">
        <v>38</v>
      </c>
      <c r="AN2" s="39" t="s">
        <v>39</v>
      </c>
      <c r="AO2" s="40" t="s">
        <v>40</v>
      </c>
      <c r="AP2" s="42" t="s">
        <v>41</v>
      </c>
      <c r="AQ2" s="39" t="s">
        <v>34</v>
      </c>
      <c r="AR2" s="39" t="s">
        <v>35</v>
      </c>
      <c r="AS2" s="39" t="s">
        <v>36</v>
      </c>
      <c r="AT2" s="39" t="s">
        <v>37</v>
      </c>
      <c r="AU2" s="39" t="s">
        <v>38</v>
      </c>
      <c r="AV2" s="39" t="s">
        <v>39</v>
      </c>
      <c r="AW2" s="40" t="s">
        <v>40</v>
      </c>
      <c r="AX2" s="42" t="s">
        <v>41</v>
      </c>
      <c r="AY2" s="39" t="s">
        <v>34</v>
      </c>
      <c r="AZ2" s="39" t="s">
        <v>35</v>
      </c>
      <c r="BA2" s="39" t="s">
        <v>36</v>
      </c>
      <c r="BB2" s="39" t="s">
        <v>37</v>
      </c>
      <c r="BC2" s="39" t="s">
        <v>38</v>
      </c>
      <c r="BD2" s="39" t="s">
        <v>39</v>
      </c>
      <c r="BE2" s="40" t="s">
        <v>40</v>
      </c>
      <c r="BF2" s="42" t="s">
        <v>41</v>
      </c>
    </row>
    <row r="3" customFormat="false" ht="34.5" hidden="false" customHeight="true" outlineLevel="0" collapsed="false">
      <c r="A3" s="43" t="n">
        <v>1</v>
      </c>
      <c r="B3" s="44" t="s">
        <v>42</v>
      </c>
      <c r="C3" s="45" t="n">
        <v>99.58</v>
      </c>
      <c r="D3" s="46" t="n">
        <f aca="false">'ДОО (2 пол 2020)'!K4</f>
        <v>98.2</v>
      </c>
      <c r="E3" s="46" t="n">
        <v>96.34</v>
      </c>
      <c r="F3" s="46" t="n">
        <v>99.02</v>
      </c>
      <c r="G3" s="46" t="n">
        <v>98.35</v>
      </c>
      <c r="H3" s="46" t="n">
        <v>95.01</v>
      </c>
      <c r="I3" s="46" t="n">
        <v>92.61</v>
      </c>
      <c r="J3" s="47" t="n">
        <f aca="false">I3-H3</f>
        <v>-2.40000000000001</v>
      </c>
      <c r="K3" s="45" t="n">
        <v>99.55</v>
      </c>
      <c r="L3" s="46" t="n">
        <f aca="false">'ДОО (2 пол 2020)'!O4</f>
        <v>98.17</v>
      </c>
      <c r="M3" s="46" t="n">
        <v>96.03</v>
      </c>
      <c r="N3" s="46" t="n">
        <v>98.95</v>
      </c>
      <c r="O3" s="46" t="n">
        <v>98.31</v>
      </c>
      <c r="P3" s="46" t="n">
        <v>94.83</v>
      </c>
      <c r="Q3" s="46" t="n">
        <v>92.58</v>
      </c>
      <c r="R3" s="48" t="n">
        <f aca="false">P3-O3</f>
        <v>-3.48</v>
      </c>
      <c r="S3" s="45" t="n">
        <v>97.71</v>
      </c>
      <c r="T3" s="46" t="n">
        <f aca="false">'ДОО (2 пол 2020)'!T4</f>
        <v>97.75</v>
      </c>
      <c r="U3" s="46" t="n">
        <v>95.25</v>
      </c>
      <c r="V3" s="46" t="n">
        <v>98.95</v>
      </c>
      <c r="W3" s="46" t="n">
        <v>98.31</v>
      </c>
      <c r="X3" s="46" t="n">
        <v>94.08</v>
      </c>
      <c r="Y3" s="46" t="n">
        <v>89.93</v>
      </c>
      <c r="Z3" s="48" t="n">
        <f aca="false">Y3-X3</f>
        <v>-4.14999999999999</v>
      </c>
      <c r="AA3" s="45" t="n">
        <v>99.76</v>
      </c>
      <c r="AB3" s="46" t="n">
        <f aca="false">'ДОО (2 пол 2020)'!Y4</f>
        <v>98.5</v>
      </c>
      <c r="AC3" s="46" t="n">
        <v>96.57</v>
      </c>
      <c r="AD3" s="46" t="n">
        <v>98.8</v>
      </c>
      <c r="AE3" s="46" t="n">
        <v>98.25</v>
      </c>
      <c r="AF3" s="46" t="n">
        <v>96.14</v>
      </c>
      <c r="AG3" s="46" t="n">
        <v>94.52</v>
      </c>
      <c r="AH3" s="48" t="n">
        <f aca="false">AG3-AF3</f>
        <v>-1.62</v>
      </c>
      <c r="AI3" s="45" t="n">
        <v>99.7</v>
      </c>
      <c r="AJ3" s="46" t="n">
        <f aca="false">'ДОО (2 пол 2020)'!AD4</f>
        <v>98.55</v>
      </c>
      <c r="AK3" s="46" t="n">
        <v>96.34</v>
      </c>
      <c r="AL3" s="46" t="n">
        <v>99.11</v>
      </c>
      <c r="AM3" s="46" t="n">
        <v>98.35</v>
      </c>
      <c r="AN3" s="46" t="n">
        <v>94.9</v>
      </c>
      <c r="AO3" s="46" t="n">
        <v>94.27</v>
      </c>
      <c r="AP3" s="48" t="n">
        <f aca="false">AO3-AN3</f>
        <v>-0.63000000000001</v>
      </c>
      <c r="AQ3" s="45" t="n">
        <v>99.24</v>
      </c>
      <c r="AR3" s="46" t="n">
        <f aca="false">'ДОО (2 пол 2020)'!AF4</f>
        <v>98.24</v>
      </c>
      <c r="AS3" s="46" t="n">
        <v>96.11</v>
      </c>
      <c r="AT3" s="46" t="n">
        <v>98.97</v>
      </c>
      <c r="AU3" s="46" t="n">
        <v>98.31</v>
      </c>
      <c r="AV3" s="46" t="n">
        <v>95</v>
      </c>
      <c r="AW3" s="46" t="n">
        <v>92.78</v>
      </c>
      <c r="AX3" s="48" t="n">
        <f aca="false">AW3-AV3</f>
        <v>-2.22</v>
      </c>
      <c r="AY3" s="49" t="n">
        <v>138</v>
      </c>
      <c r="AZ3" s="50" t="n">
        <f aca="false">'ДОО (2 пол 2020)'!AG4</f>
        <v>178</v>
      </c>
      <c r="BA3" s="50" t="n">
        <v>107</v>
      </c>
      <c r="BB3" s="50" t="n">
        <v>263</v>
      </c>
      <c r="BC3" s="50" t="n">
        <v>267</v>
      </c>
      <c r="BD3" s="50" t="n">
        <v>121</v>
      </c>
      <c r="BE3" s="50" t="n">
        <v>618</v>
      </c>
      <c r="BF3" s="51" t="n">
        <f aca="false">BE3-BD3</f>
        <v>497</v>
      </c>
    </row>
    <row r="4" customFormat="false" ht="33.75" hidden="false" customHeight="true" outlineLevel="0" collapsed="false">
      <c r="A4" s="43" t="n">
        <v>2</v>
      </c>
      <c r="B4" s="44" t="s">
        <v>43</v>
      </c>
      <c r="C4" s="45" t="n">
        <v>93.41</v>
      </c>
      <c r="D4" s="46" t="n">
        <f aca="false">'ДОО (2 пол 2020)'!K5</f>
        <v>93.52</v>
      </c>
      <c r="E4" s="46" t="n">
        <v>95.59</v>
      </c>
      <c r="F4" s="46" t="n">
        <v>93.64</v>
      </c>
      <c r="G4" s="46" t="n">
        <v>95.75</v>
      </c>
      <c r="H4" s="46" t="n">
        <v>93.69</v>
      </c>
      <c r="I4" s="46" t="n">
        <v>73.37</v>
      </c>
      <c r="J4" s="47" t="n">
        <f aca="false">I4-H4</f>
        <v>-20.32</v>
      </c>
      <c r="K4" s="45" t="n">
        <v>92.25</v>
      </c>
      <c r="L4" s="46" t="n">
        <f aca="false">'ДОО (2 пол 2020)'!O5</f>
        <v>92.1</v>
      </c>
      <c r="M4" s="46" t="n">
        <v>94.51</v>
      </c>
      <c r="N4" s="46" t="n">
        <v>92.74</v>
      </c>
      <c r="O4" s="46" t="n">
        <v>94.95</v>
      </c>
      <c r="P4" s="46" t="n">
        <v>92.88</v>
      </c>
      <c r="Q4" s="46" t="n">
        <v>78.23</v>
      </c>
      <c r="R4" s="48" t="n">
        <f aca="false">P4-O4</f>
        <v>-2.07000000000001</v>
      </c>
      <c r="S4" s="45" t="n">
        <v>91.43</v>
      </c>
      <c r="T4" s="46" t="n">
        <f aca="false">'ДОО (2 пол 2020)'!T5</f>
        <v>91.58</v>
      </c>
      <c r="U4" s="46" t="n">
        <v>94.42</v>
      </c>
      <c r="V4" s="46" t="n">
        <v>92.34</v>
      </c>
      <c r="W4" s="46" t="n">
        <v>94.95</v>
      </c>
      <c r="X4" s="46" t="n">
        <v>89.81</v>
      </c>
      <c r="Y4" s="46" t="n">
        <v>75.77</v>
      </c>
      <c r="Z4" s="48" t="n">
        <f aca="false">Y4-X4</f>
        <v>-14.04</v>
      </c>
      <c r="AA4" s="45" t="n">
        <v>94.83</v>
      </c>
      <c r="AB4" s="46" t="n">
        <f aca="false">'ДОО (2 пол 2020)'!Y5</f>
        <v>94.09</v>
      </c>
      <c r="AC4" s="46" t="n">
        <v>95.62</v>
      </c>
      <c r="AD4" s="46" t="n">
        <v>94.88</v>
      </c>
      <c r="AE4" s="46" t="n">
        <v>96.16</v>
      </c>
      <c r="AF4" s="46" t="n">
        <v>93.75</v>
      </c>
      <c r="AG4" s="46" t="n">
        <v>81.29</v>
      </c>
      <c r="AH4" s="48" t="n">
        <f aca="false">AG4-AF4</f>
        <v>-12.46</v>
      </c>
      <c r="AI4" s="45" t="n">
        <v>93.49</v>
      </c>
      <c r="AJ4" s="46" t="n">
        <f aca="false">'ДОО (2 пол 2020)'!AD5</f>
        <v>93.64</v>
      </c>
      <c r="AK4" s="46" t="n">
        <v>96.16</v>
      </c>
      <c r="AL4" s="46" t="n">
        <v>94.37</v>
      </c>
      <c r="AM4" s="46" t="n">
        <v>95.25</v>
      </c>
      <c r="AN4" s="46" t="n">
        <v>92.94</v>
      </c>
      <c r="AO4" s="46" t="n">
        <v>79.32</v>
      </c>
      <c r="AP4" s="48" t="n">
        <f aca="false">AO4-AN4</f>
        <v>-13.62</v>
      </c>
      <c r="AQ4" s="45" t="n">
        <v>93.14</v>
      </c>
      <c r="AR4" s="46" t="n">
        <f aca="false">'ДОО (2 пол 2020)'!AF5</f>
        <v>93.05</v>
      </c>
      <c r="AS4" s="46" t="n">
        <v>95.32</v>
      </c>
      <c r="AT4" s="46" t="n">
        <v>93.65</v>
      </c>
      <c r="AU4" s="46" t="n">
        <v>95.44</v>
      </c>
      <c r="AV4" s="46" t="n">
        <v>92.6</v>
      </c>
      <c r="AW4" s="46" t="n">
        <v>77.6</v>
      </c>
      <c r="AX4" s="48" t="n">
        <f aca="false">AW4-AV4</f>
        <v>-15</v>
      </c>
      <c r="AY4" s="49" t="n">
        <v>242</v>
      </c>
      <c r="AZ4" s="50" t="n">
        <f aca="false">'ДОО (2 пол 2020)'!AG5</f>
        <v>182</v>
      </c>
      <c r="BA4" s="50" t="n">
        <v>139</v>
      </c>
      <c r="BB4" s="50" t="n">
        <v>148</v>
      </c>
      <c r="BC4" s="50" t="n">
        <v>193</v>
      </c>
      <c r="BD4" s="50" t="n">
        <v>72</v>
      </c>
      <c r="BE4" s="50" t="n">
        <v>147</v>
      </c>
      <c r="BF4" s="51" t="n">
        <f aca="false">BE4-BD4</f>
        <v>75</v>
      </c>
    </row>
    <row r="5" customFormat="false" ht="33.75" hidden="false" customHeight="true" outlineLevel="0" collapsed="false">
      <c r="A5" s="43" t="n">
        <v>3</v>
      </c>
      <c r="B5" s="44" t="s">
        <v>44</v>
      </c>
      <c r="C5" s="45" t="n">
        <v>99.75</v>
      </c>
      <c r="D5" s="46" t="n">
        <f aca="false">'ДОО (2 пол 2020)'!K6</f>
        <v>99.19</v>
      </c>
      <c r="E5" s="46" t="n">
        <v>100</v>
      </c>
      <c r="F5" s="46" t="n">
        <v>99.68</v>
      </c>
      <c r="G5" s="46" t="n">
        <v>97.53</v>
      </c>
      <c r="H5" s="46" t="n">
        <v>96.69</v>
      </c>
      <c r="I5" s="46" t="n">
        <v>90.49</v>
      </c>
      <c r="J5" s="47" t="n">
        <f aca="false">I5-H5</f>
        <v>-6.2</v>
      </c>
      <c r="K5" s="45" t="n">
        <v>99.52</v>
      </c>
      <c r="L5" s="46" t="n">
        <f aca="false">'ДОО (2 пол 2020)'!O6</f>
        <v>98.95</v>
      </c>
      <c r="M5" s="46" t="n">
        <v>100</v>
      </c>
      <c r="N5" s="46" t="n">
        <v>99.53</v>
      </c>
      <c r="O5" s="46" t="n">
        <v>97.09</v>
      </c>
      <c r="P5" s="46" t="n">
        <v>96.33</v>
      </c>
      <c r="Q5" s="46" t="n">
        <v>91.86</v>
      </c>
      <c r="R5" s="48" t="n">
        <f aca="false">P5-O5</f>
        <v>-0.760000000000005</v>
      </c>
      <c r="S5" s="45" t="n">
        <v>98.92</v>
      </c>
      <c r="T5" s="46" t="n">
        <f aca="false">'ДОО (2 пол 2020)'!T6</f>
        <v>96.43</v>
      </c>
      <c r="U5" s="46" t="n">
        <v>99.8</v>
      </c>
      <c r="V5" s="46" t="n">
        <v>98.68</v>
      </c>
      <c r="W5" s="46" t="n">
        <v>96.55</v>
      </c>
      <c r="X5" s="46" t="n">
        <v>96.56</v>
      </c>
      <c r="Y5" s="46" t="n">
        <v>89.32</v>
      </c>
      <c r="Z5" s="48" t="n">
        <f aca="false">Y5-X5</f>
        <v>-7.24000000000001</v>
      </c>
      <c r="AA5" s="45" t="n">
        <v>99.81</v>
      </c>
      <c r="AB5" s="46" t="n">
        <f aca="false">'ДОО (2 пол 2020)'!Y6</f>
        <v>99.65</v>
      </c>
      <c r="AC5" s="46" t="n">
        <v>99.9</v>
      </c>
      <c r="AD5" s="46" t="n">
        <v>99.42</v>
      </c>
      <c r="AE5" s="46" t="n">
        <v>97.99</v>
      </c>
      <c r="AF5" s="46" t="n">
        <v>96.56</v>
      </c>
      <c r="AG5" s="46" t="n">
        <v>94.48</v>
      </c>
      <c r="AH5" s="48" t="n">
        <f aca="false">AG5-AF5</f>
        <v>-2.08</v>
      </c>
      <c r="AI5" s="45" t="n">
        <v>99.87</v>
      </c>
      <c r="AJ5" s="46" t="n">
        <f aca="false">'ДОО (2 пол 2020)'!AD6</f>
        <v>99.23</v>
      </c>
      <c r="AK5" s="46" t="n">
        <v>100</v>
      </c>
      <c r="AL5" s="46" t="n">
        <v>99.63</v>
      </c>
      <c r="AM5" s="46" t="n">
        <v>97.49</v>
      </c>
      <c r="AN5" s="46" t="n">
        <v>96.29</v>
      </c>
      <c r="AO5" s="46" t="n">
        <v>93.26</v>
      </c>
      <c r="AP5" s="48" t="n">
        <f aca="false">AO5-AN5</f>
        <v>-3.03</v>
      </c>
      <c r="AQ5" s="45" t="n">
        <v>99.58</v>
      </c>
      <c r="AR5" s="46" t="n">
        <f aca="false">'ДОО (2 пол 2020)'!AF6</f>
        <v>98.67</v>
      </c>
      <c r="AS5" s="46" t="n">
        <v>99.94</v>
      </c>
      <c r="AT5" s="46" t="n">
        <v>99.38</v>
      </c>
      <c r="AU5" s="46" t="n">
        <v>97.35</v>
      </c>
      <c r="AV5" s="46" t="n">
        <v>96.5</v>
      </c>
      <c r="AW5" s="46" t="n">
        <v>91.88</v>
      </c>
      <c r="AX5" s="48" t="n">
        <f aca="false">AW5-AV5</f>
        <v>-4.62</v>
      </c>
      <c r="AY5" s="49" t="n">
        <v>131</v>
      </c>
      <c r="AZ5" s="50" t="n">
        <f aca="false">'ДОО (2 пол 2020)'!AG6</f>
        <v>119</v>
      </c>
      <c r="BA5" s="50" t="n">
        <v>83</v>
      </c>
      <c r="BB5" s="50" t="n">
        <v>158</v>
      </c>
      <c r="BC5" s="50" t="n">
        <v>133</v>
      </c>
      <c r="BD5" s="50" t="n">
        <v>184</v>
      </c>
      <c r="BE5" s="50" t="n">
        <v>213</v>
      </c>
      <c r="BF5" s="51" t="n">
        <f aca="false">BE5-BD5</f>
        <v>29</v>
      </c>
    </row>
    <row r="6" customFormat="false" ht="33.75" hidden="false" customHeight="true" outlineLevel="0" collapsed="false">
      <c r="A6" s="43" t="n">
        <v>4</v>
      </c>
      <c r="B6" s="44" t="s">
        <v>45</v>
      </c>
      <c r="C6" s="45" t="n">
        <v>91.67</v>
      </c>
      <c r="D6" s="46" t="n">
        <f aca="false">'ДОО (2 пол 2020)'!K8</f>
        <v>96.65</v>
      </c>
      <c r="E6" s="46" t="n">
        <v>99.75</v>
      </c>
      <c r="F6" s="46" t="n">
        <v>99.18</v>
      </c>
      <c r="G6" s="46" t="n">
        <v>98.27</v>
      </c>
      <c r="H6" s="46" t="n">
        <v>96.12</v>
      </c>
      <c r="I6" s="46" t="n">
        <v>95.11</v>
      </c>
      <c r="J6" s="47" t="n">
        <f aca="false">I6-H6</f>
        <v>-1.01000000000001</v>
      </c>
      <c r="K6" s="45" t="n">
        <v>91.67</v>
      </c>
      <c r="L6" s="46" t="n">
        <f aca="false">'ДОО (2 пол 2020)'!O8</f>
        <v>94.4</v>
      </c>
      <c r="M6" s="46" t="n">
        <v>99.54</v>
      </c>
      <c r="N6" s="46" t="n">
        <v>98.5</v>
      </c>
      <c r="O6" s="46" t="n">
        <v>97.72</v>
      </c>
      <c r="P6" s="46" t="n">
        <v>95.6</v>
      </c>
      <c r="Q6" s="46" t="n">
        <v>95.08</v>
      </c>
      <c r="R6" s="48" t="n">
        <f aca="false">P6-O6</f>
        <v>-2.12</v>
      </c>
      <c r="S6" s="45" t="n">
        <v>92.36</v>
      </c>
      <c r="T6" s="46" t="n">
        <f aca="false">'ДОО (2 пол 2020)'!T8</f>
        <v>91.67</v>
      </c>
      <c r="U6" s="46" t="n">
        <v>98.48</v>
      </c>
      <c r="V6" s="46" t="n">
        <v>97.91</v>
      </c>
      <c r="W6" s="46" t="n">
        <v>97.48</v>
      </c>
      <c r="X6" s="46" t="n">
        <v>95.65</v>
      </c>
      <c r="Y6" s="46" t="n">
        <v>94.32</v>
      </c>
      <c r="Z6" s="48" t="n">
        <f aca="false">Y6-X6</f>
        <v>-1.33000000000001</v>
      </c>
      <c r="AA6" s="45" t="n">
        <v>91.67</v>
      </c>
      <c r="AB6" s="46" t="n">
        <f aca="false">'ДОО (2 пол 2020)'!Y8</f>
        <v>97.22</v>
      </c>
      <c r="AC6" s="46" t="n">
        <v>99.8</v>
      </c>
      <c r="AD6" s="46" t="n">
        <v>98.95</v>
      </c>
      <c r="AE6" s="46" t="n">
        <v>98.74</v>
      </c>
      <c r="AF6" s="46" t="n">
        <v>96.38</v>
      </c>
      <c r="AG6" s="46" t="n">
        <v>97.59</v>
      </c>
      <c r="AH6" s="48" t="n">
        <f aca="false">AG6-AF6</f>
        <v>1.21000000000001</v>
      </c>
      <c r="AI6" s="45" t="n">
        <v>91.67</v>
      </c>
      <c r="AJ6" s="46" t="n">
        <f aca="false">'ДОО (2 пол 2020)'!AD8</f>
        <v>96.47</v>
      </c>
      <c r="AK6" s="46" t="n">
        <v>98.98</v>
      </c>
      <c r="AL6" s="46" t="n">
        <v>98.86</v>
      </c>
      <c r="AM6" s="46" t="n">
        <v>98.53</v>
      </c>
      <c r="AN6" s="46" t="n">
        <v>96.23</v>
      </c>
      <c r="AO6" s="46" t="n">
        <v>96.19</v>
      </c>
      <c r="AP6" s="48" t="n">
        <f aca="false">AO6-AN6</f>
        <v>-0.0400000000000063</v>
      </c>
      <c r="AQ6" s="45" t="n">
        <v>91.82</v>
      </c>
      <c r="AR6" s="46" t="n">
        <f aca="false">'ДОО (2 пол 2020)'!AF8</f>
        <v>95.34</v>
      </c>
      <c r="AS6" s="46" t="n">
        <v>99.29</v>
      </c>
      <c r="AT6" s="46" t="n">
        <v>98.69</v>
      </c>
      <c r="AU6" s="46" t="n">
        <v>98.18</v>
      </c>
      <c r="AV6" s="46" t="n">
        <v>96.02</v>
      </c>
      <c r="AW6" s="46" t="n">
        <v>95.66</v>
      </c>
      <c r="AX6" s="48" t="n">
        <f aca="false">AW6-AV6</f>
        <v>-0.359999999999999</v>
      </c>
      <c r="AY6" s="49" t="n">
        <v>12</v>
      </c>
      <c r="AZ6" s="50" t="n">
        <f aca="false">'ДОО (2 пол 2020)'!AG8</f>
        <v>210</v>
      </c>
      <c r="BA6" s="50" t="n">
        <v>82</v>
      </c>
      <c r="BB6" s="50" t="n">
        <v>183</v>
      </c>
      <c r="BC6" s="50" t="n">
        <v>159</v>
      </c>
      <c r="BD6" s="50" t="n">
        <v>159</v>
      </c>
      <c r="BE6" s="50" t="n">
        <v>44</v>
      </c>
      <c r="BF6" s="51" t="n">
        <f aca="false">BE6-BD6</f>
        <v>-115</v>
      </c>
    </row>
    <row r="7" customFormat="false" ht="33.75" hidden="false" customHeight="true" outlineLevel="0" collapsed="false">
      <c r="A7" s="43" t="n">
        <v>5</v>
      </c>
      <c r="B7" s="44" t="s">
        <v>46</v>
      </c>
      <c r="C7" s="45" t="n">
        <v>98.73</v>
      </c>
      <c r="D7" s="46" t="n">
        <f aca="false">'ДОО (2 пол 2020)'!K9</f>
        <v>97.9</v>
      </c>
      <c r="E7" s="46" t="n">
        <v>100</v>
      </c>
      <c r="F7" s="46" t="n">
        <v>99.01</v>
      </c>
      <c r="G7" s="46" t="n">
        <v>97.77</v>
      </c>
      <c r="H7" s="46" t="n">
        <v>96.55</v>
      </c>
      <c r="I7" s="46" t="n">
        <v>97.77</v>
      </c>
      <c r="J7" s="47" t="n">
        <f aca="false">I7-H7</f>
        <v>1.22</v>
      </c>
      <c r="K7" s="45" t="n">
        <v>98.8</v>
      </c>
      <c r="L7" s="46" t="n">
        <f aca="false">'ДОО (2 пол 2020)'!O9</f>
        <v>97.58</v>
      </c>
      <c r="M7" s="46" t="n">
        <v>100</v>
      </c>
      <c r="N7" s="46" t="n">
        <v>98.97</v>
      </c>
      <c r="O7" s="46" t="n">
        <v>98.06</v>
      </c>
      <c r="P7" s="46" t="n">
        <v>96.57</v>
      </c>
      <c r="Q7" s="46" t="n">
        <v>97.94</v>
      </c>
      <c r="R7" s="48" t="n">
        <f aca="false">P7-O7</f>
        <v>-1.49000000000001</v>
      </c>
      <c r="S7" s="45" t="n">
        <v>98.55</v>
      </c>
      <c r="T7" s="46" t="n">
        <f aca="false">'ДОО (2 пол 2020)'!T9</f>
        <v>98.26</v>
      </c>
      <c r="U7" s="46" t="n">
        <v>100</v>
      </c>
      <c r="V7" s="46" t="n">
        <v>99.03</v>
      </c>
      <c r="W7" s="46" t="n">
        <v>97.53</v>
      </c>
      <c r="X7" s="46" t="n">
        <v>96.64</v>
      </c>
      <c r="Y7" s="46" t="n">
        <v>97.84</v>
      </c>
      <c r="Z7" s="48" t="n">
        <f aca="false">Y7-X7</f>
        <v>1.2</v>
      </c>
      <c r="AA7" s="45" t="n">
        <v>99.35</v>
      </c>
      <c r="AB7" s="46" t="n">
        <f aca="false">'ДОО (2 пол 2020)'!Y9</f>
        <v>98.13</v>
      </c>
      <c r="AC7" s="46" t="n">
        <v>100</v>
      </c>
      <c r="AD7" s="46" t="n">
        <v>99</v>
      </c>
      <c r="AE7" s="46" t="n">
        <v>97.9</v>
      </c>
      <c r="AF7" s="46" t="n">
        <v>96.59</v>
      </c>
      <c r="AG7" s="46" t="n">
        <v>98.03</v>
      </c>
      <c r="AH7" s="48" t="n">
        <f aca="false">AG7-AF7</f>
        <v>1.44</v>
      </c>
      <c r="AI7" s="45" t="n">
        <v>98.77</v>
      </c>
      <c r="AJ7" s="46" t="n">
        <f aca="false">'ДОО (2 пол 2020)'!AD9</f>
        <v>98.13</v>
      </c>
      <c r="AK7" s="46" t="n">
        <v>99.62</v>
      </c>
      <c r="AL7" s="46" t="n">
        <v>99.08</v>
      </c>
      <c r="AM7" s="46" t="n">
        <v>97.85</v>
      </c>
      <c r="AN7" s="46" t="n">
        <v>96.46</v>
      </c>
      <c r="AO7" s="46" t="n">
        <v>98.15</v>
      </c>
      <c r="AP7" s="48" t="n">
        <f aca="false">AO7-AN7</f>
        <v>1.69000000000001</v>
      </c>
      <c r="AQ7" s="45" t="n">
        <v>98.84</v>
      </c>
      <c r="AR7" s="46" t="n">
        <f aca="false">'ДОО (2 пол 2020)'!AF9</f>
        <v>98.03</v>
      </c>
      <c r="AS7" s="46" t="n">
        <v>99.92</v>
      </c>
      <c r="AT7" s="46" t="n">
        <v>99.02</v>
      </c>
      <c r="AU7" s="46" t="n">
        <v>97.81</v>
      </c>
      <c r="AV7" s="46" t="n">
        <v>96.56</v>
      </c>
      <c r="AW7" s="46" t="n">
        <v>97.95</v>
      </c>
      <c r="AX7" s="48" t="n">
        <f aca="false">AW7-AV7</f>
        <v>1.39</v>
      </c>
      <c r="AY7" s="49" t="n">
        <v>115</v>
      </c>
      <c r="AZ7" s="50" t="n">
        <f aca="false">'ДОО (2 пол 2020)'!AG9</f>
        <v>129</v>
      </c>
      <c r="BA7" s="50" t="n">
        <v>111</v>
      </c>
      <c r="BB7" s="50" t="n">
        <v>291</v>
      </c>
      <c r="BC7" s="50" t="n">
        <v>310</v>
      </c>
      <c r="BD7" s="50" t="n">
        <v>332</v>
      </c>
      <c r="BE7" s="50" t="n">
        <v>336</v>
      </c>
      <c r="BF7" s="51" t="n">
        <f aca="false">BE7-BD7</f>
        <v>4</v>
      </c>
    </row>
    <row r="8" customFormat="false" ht="33.75" hidden="false" customHeight="true" outlineLevel="0" collapsed="false">
      <c r="A8" s="43" t="n">
        <v>6</v>
      </c>
      <c r="B8" s="44" t="s">
        <v>47</v>
      </c>
      <c r="C8" s="45" t="n">
        <v>93.99</v>
      </c>
      <c r="D8" s="46" t="n">
        <f aca="false">'ДОО (2 пол 2020)'!K10</f>
        <v>97.25</v>
      </c>
      <c r="E8" s="46" t="n">
        <v>95.83</v>
      </c>
      <c r="F8" s="46" t="n">
        <v>98.85</v>
      </c>
      <c r="G8" s="46" t="n">
        <v>97.68</v>
      </c>
      <c r="H8" s="46" t="n">
        <v>97.01</v>
      </c>
      <c r="I8" s="46" t="n">
        <v>92.64</v>
      </c>
      <c r="J8" s="47" t="n">
        <f aca="false">I8-H8</f>
        <v>-4.37</v>
      </c>
      <c r="K8" s="45" t="n">
        <v>91.23</v>
      </c>
      <c r="L8" s="46" t="n">
        <f aca="false">'ДОО (2 пол 2020)'!O10</f>
        <v>97.25</v>
      </c>
      <c r="M8" s="46" t="n">
        <v>95</v>
      </c>
      <c r="N8" s="46" t="n">
        <v>97.55</v>
      </c>
      <c r="O8" s="46" t="n">
        <v>96.51</v>
      </c>
      <c r="P8" s="46" t="n">
        <v>96.09</v>
      </c>
      <c r="Q8" s="46" t="n">
        <v>93.15</v>
      </c>
      <c r="R8" s="48" t="n">
        <f aca="false">P8-O8</f>
        <v>-0.420000000000002</v>
      </c>
      <c r="S8" s="45" t="n">
        <v>84.62</v>
      </c>
      <c r="T8" s="46" t="n">
        <f aca="false">'ДОО (2 пол 2020)'!T10</f>
        <v>93.5</v>
      </c>
      <c r="U8" s="46" t="n">
        <v>96.25</v>
      </c>
      <c r="V8" s="46" t="n">
        <v>95.89</v>
      </c>
      <c r="W8" s="46" t="n">
        <v>95.8</v>
      </c>
      <c r="X8" s="46" t="n">
        <v>95.12</v>
      </c>
      <c r="Y8" s="46" t="n">
        <v>91.34</v>
      </c>
      <c r="Z8" s="48" t="n">
        <f aca="false">Y8-X8</f>
        <v>-3.78</v>
      </c>
      <c r="AA8" s="45" t="n">
        <v>95.59</v>
      </c>
      <c r="AB8" s="46" t="n">
        <f aca="false">'ДОО (2 пол 2020)'!Y10</f>
        <v>98.12</v>
      </c>
      <c r="AC8" s="46" t="n">
        <v>97.5</v>
      </c>
      <c r="AD8" s="46" t="n">
        <v>98.82</v>
      </c>
      <c r="AE8" s="46" t="n">
        <v>98.07</v>
      </c>
      <c r="AF8" s="46" t="n">
        <v>97.01</v>
      </c>
      <c r="AG8" s="46" t="n">
        <v>94.05</v>
      </c>
      <c r="AH8" s="48" t="n">
        <f aca="false">AG8-AF8</f>
        <v>-2.96000000000001</v>
      </c>
      <c r="AI8" s="45" t="n">
        <v>93.67</v>
      </c>
      <c r="AJ8" s="46" t="n">
        <f aca="false">'ДОО (2 пол 2020)'!AD10</f>
        <v>97.36</v>
      </c>
      <c r="AK8" s="46" t="n">
        <v>95.83</v>
      </c>
      <c r="AL8" s="46" t="n">
        <v>98.93</v>
      </c>
      <c r="AM8" s="46" t="n">
        <v>97.11</v>
      </c>
      <c r="AN8" s="46" t="n">
        <v>96.81</v>
      </c>
      <c r="AO8" s="46" t="n">
        <v>94.03</v>
      </c>
      <c r="AP8" s="48" t="n">
        <f aca="false">AO8-AN8</f>
        <v>-2.78</v>
      </c>
      <c r="AQ8" s="45" t="n">
        <v>91.86</v>
      </c>
      <c r="AR8" s="46" t="n">
        <f aca="false">'ДОО (2 пол 2020)'!AF10</f>
        <v>96.66</v>
      </c>
      <c r="AS8" s="46" t="n">
        <v>96.16</v>
      </c>
      <c r="AT8" s="46" t="n">
        <v>98.04</v>
      </c>
      <c r="AU8" s="46" t="n">
        <v>97.07</v>
      </c>
      <c r="AV8" s="46" t="n">
        <v>96.43</v>
      </c>
      <c r="AW8" s="46" t="n">
        <v>93.04</v>
      </c>
      <c r="AX8" s="48" t="n">
        <f aca="false">AW8-AV8</f>
        <v>-3.39</v>
      </c>
      <c r="AY8" s="49" t="n">
        <v>104</v>
      </c>
      <c r="AZ8" s="50" t="n">
        <f aca="false">'ДОО (2 пол 2020)'!AG10</f>
        <v>177</v>
      </c>
      <c r="BA8" s="50" t="n">
        <v>20</v>
      </c>
      <c r="BB8" s="50" t="n">
        <v>148</v>
      </c>
      <c r="BC8" s="50" t="n">
        <v>147</v>
      </c>
      <c r="BD8" s="50" t="n">
        <v>128</v>
      </c>
      <c r="BE8" s="50" t="n">
        <v>400</v>
      </c>
      <c r="BF8" s="51" t="n">
        <f aca="false">BE8-BD8</f>
        <v>272</v>
      </c>
    </row>
    <row r="9" customFormat="false" ht="33.75" hidden="false" customHeight="true" outlineLevel="0" collapsed="false">
      <c r="A9" s="43" t="n">
        <v>7</v>
      </c>
      <c r="B9" s="44" t="s">
        <v>48</v>
      </c>
      <c r="C9" s="45" t="n">
        <v>99.36</v>
      </c>
      <c r="D9" s="46" t="n">
        <f aca="false">'ДОО (2 пол 2020)'!K11</f>
        <v>99.4</v>
      </c>
      <c r="E9" s="46" t="n">
        <v>100</v>
      </c>
      <c r="F9" s="46" t="n">
        <v>99.69</v>
      </c>
      <c r="G9" s="46" t="n">
        <v>98.63</v>
      </c>
      <c r="H9" s="46" t="n">
        <v>96.68</v>
      </c>
      <c r="I9" s="46" t="n">
        <v>97.42</v>
      </c>
      <c r="J9" s="47" t="n">
        <f aca="false">I9-H9</f>
        <v>0.739999999999995</v>
      </c>
      <c r="K9" s="45" t="n">
        <v>99.38</v>
      </c>
      <c r="L9" s="46" t="n">
        <f aca="false">'ДОО (2 пол 2020)'!O11</f>
        <v>99.43</v>
      </c>
      <c r="M9" s="46" t="n">
        <v>100</v>
      </c>
      <c r="N9" s="46" t="n">
        <v>99.63</v>
      </c>
      <c r="O9" s="46" t="n">
        <v>98.67</v>
      </c>
      <c r="P9" s="46" t="n">
        <v>96.78</v>
      </c>
      <c r="Q9" s="46" t="n">
        <v>97.39</v>
      </c>
      <c r="R9" s="48" t="n">
        <f aca="false">Q9-P9</f>
        <v>0.609999999999999</v>
      </c>
      <c r="S9" s="45" t="n">
        <v>99.33</v>
      </c>
      <c r="T9" s="46" t="n">
        <f aca="false">'ДОО (2 пол 2020)'!T11</f>
        <v>99.42</v>
      </c>
      <c r="U9" s="46" t="n">
        <v>99.86</v>
      </c>
      <c r="V9" s="46" t="n">
        <v>99.67</v>
      </c>
      <c r="W9" s="46" t="n">
        <v>98.66</v>
      </c>
      <c r="X9" s="46" t="n">
        <v>96.66</v>
      </c>
      <c r="Y9" s="46" t="n">
        <v>97.03</v>
      </c>
      <c r="Z9" s="48" t="n">
        <f aca="false">Y9-X9</f>
        <v>0.370000000000005</v>
      </c>
      <c r="AA9" s="45" t="n">
        <v>99.38</v>
      </c>
      <c r="AB9" s="46" t="n">
        <f aca="false">'ДОО (2 пол 2020)'!Y11</f>
        <v>99.42</v>
      </c>
      <c r="AC9" s="46" t="n">
        <v>99.93</v>
      </c>
      <c r="AD9" s="46" t="n">
        <v>99.65</v>
      </c>
      <c r="AE9" s="46" t="n">
        <v>98.71</v>
      </c>
      <c r="AF9" s="46" t="n">
        <v>96.73</v>
      </c>
      <c r="AG9" s="46" t="n">
        <v>97.4</v>
      </c>
      <c r="AH9" s="48" t="n">
        <f aca="false">AG9-AF9</f>
        <v>0.670000000000002</v>
      </c>
      <c r="AI9" s="45" t="n">
        <v>99.33</v>
      </c>
      <c r="AJ9" s="46" t="n">
        <f aca="false">'ДОО (2 пол 2020)'!AD11</f>
        <v>99.37</v>
      </c>
      <c r="AK9" s="46" t="n">
        <v>100</v>
      </c>
      <c r="AL9" s="46" t="n">
        <v>99.65</v>
      </c>
      <c r="AM9" s="46" t="n">
        <v>98.66</v>
      </c>
      <c r="AN9" s="46" t="n">
        <v>96.73</v>
      </c>
      <c r="AO9" s="46" t="n">
        <v>97.49</v>
      </c>
      <c r="AP9" s="48" t="n">
        <f aca="false">AO9-AN9</f>
        <v>0.759999999999991</v>
      </c>
      <c r="AQ9" s="45" t="n">
        <v>99.36</v>
      </c>
      <c r="AR9" s="46" t="n">
        <f aca="false">'ДОО (2 пол 2020)'!AF11</f>
        <v>99.41</v>
      </c>
      <c r="AS9" s="46" t="n">
        <v>99.95</v>
      </c>
      <c r="AT9" s="46" t="n">
        <v>99.66</v>
      </c>
      <c r="AU9" s="46" t="n">
        <v>98.66</v>
      </c>
      <c r="AV9" s="46" t="n">
        <v>96.71</v>
      </c>
      <c r="AW9" s="46" t="n">
        <v>97.35</v>
      </c>
      <c r="AX9" s="48" t="n">
        <f aca="false">AW9-AV9</f>
        <v>0.640000000000001</v>
      </c>
      <c r="AY9" s="49" t="n">
        <v>162</v>
      </c>
      <c r="AZ9" s="50" t="n">
        <f aca="false">'ДОО (2 пол 2020)'!AG11</f>
        <v>530</v>
      </c>
      <c r="BA9" s="50" t="n">
        <v>115</v>
      </c>
      <c r="BB9" s="50" t="n">
        <v>478</v>
      </c>
      <c r="BC9" s="50" t="n">
        <v>310</v>
      </c>
      <c r="BD9" s="50" t="n">
        <v>489</v>
      </c>
      <c r="BE9" s="50" t="n">
        <v>118</v>
      </c>
      <c r="BF9" s="51" t="n">
        <f aca="false">BE9-BD9</f>
        <v>-371</v>
      </c>
    </row>
    <row r="10" customFormat="false" ht="33.75" hidden="false" customHeight="true" outlineLevel="0" collapsed="false">
      <c r="A10" s="43" t="n">
        <v>8</v>
      </c>
      <c r="B10" s="44" t="s">
        <v>49</v>
      </c>
      <c r="C10" s="45" t="n">
        <v>98.3</v>
      </c>
      <c r="D10" s="46" t="n">
        <f aca="false">'ДОО (2 пол 2020)'!K12</f>
        <v>98.4</v>
      </c>
      <c r="E10" s="46" t="n">
        <v>99.37</v>
      </c>
      <c r="F10" s="46" t="n">
        <v>97.75</v>
      </c>
      <c r="G10" s="46" t="n">
        <v>95.98</v>
      </c>
      <c r="H10" s="46" t="n">
        <v>93.82</v>
      </c>
      <c r="I10" s="46" t="n">
        <v>92.23</v>
      </c>
      <c r="J10" s="47" t="n">
        <f aca="false">I10-H10</f>
        <v>-1.58999999999999</v>
      </c>
      <c r="K10" s="45" t="n">
        <v>98.37</v>
      </c>
      <c r="L10" s="46" t="n">
        <f aca="false">'ДОО (2 пол 2020)'!O12</f>
        <v>98.2</v>
      </c>
      <c r="M10" s="46" t="n">
        <v>99.73</v>
      </c>
      <c r="N10" s="46" t="n">
        <v>97.57</v>
      </c>
      <c r="O10" s="46" t="n">
        <v>95.33</v>
      </c>
      <c r="P10" s="46" t="n">
        <v>91.29</v>
      </c>
      <c r="Q10" s="46" t="n">
        <v>93.37</v>
      </c>
      <c r="R10" s="48" t="n">
        <f aca="false">Q10-P10</f>
        <v>2.08</v>
      </c>
      <c r="S10" s="45" t="n">
        <v>98.19</v>
      </c>
      <c r="T10" s="46" t="n">
        <f aca="false">'ДОО (2 пол 2020)'!T12</f>
        <v>97.92</v>
      </c>
      <c r="U10" s="46" t="n">
        <v>98.19</v>
      </c>
      <c r="V10" s="46" t="n">
        <v>97.12</v>
      </c>
      <c r="W10" s="46" t="n">
        <v>94.98</v>
      </c>
      <c r="X10" s="46" t="n">
        <v>88.48</v>
      </c>
      <c r="Y10" s="46" t="n">
        <v>89.44</v>
      </c>
      <c r="Z10" s="48" t="n">
        <f aca="false">Y10-X10</f>
        <v>0.959999999999994</v>
      </c>
      <c r="AA10" s="45" t="n">
        <v>99.57</v>
      </c>
      <c r="AB10" s="46" t="n">
        <f aca="false">'ДОО (2 пол 2020)'!Y12</f>
        <v>99.44</v>
      </c>
      <c r="AC10" s="46" t="n">
        <v>100</v>
      </c>
      <c r="AD10" s="46" t="n">
        <v>98.16</v>
      </c>
      <c r="AE10" s="46" t="n">
        <v>95.58</v>
      </c>
      <c r="AF10" s="46" t="n">
        <v>94.19</v>
      </c>
      <c r="AG10" s="46" t="n">
        <v>93.87</v>
      </c>
      <c r="AH10" s="48" t="n">
        <f aca="false">AG10-AF10</f>
        <v>-0.319999999999993</v>
      </c>
      <c r="AI10" s="45" t="n">
        <v>99.28</v>
      </c>
      <c r="AJ10" s="46" t="n">
        <f aca="false">'ДОО (2 пол 2020)'!AD12</f>
        <v>99.28</v>
      </c>
      <c r="AK10" s="46" t="n">
        <v>99.82</v>
      </c>
      <c r="AL10" s="46" t="n">
        <v>98.38</v>
      </c>
      <c r="AM10" s="46" t="n">
        <v>95.68</v>
      </c>
      <c r="AN10" s="46" t="n">
        <v>94.19</v>
      </c>
      <c r="AO10" s="46" t="n">
        <v>93.52</v>
      </c>
      <c r="AP10" s="48" t="n">
        <f aca="false">AO10-AN10</f>
        <v>-0.670000000000002</v>
      </c>
      <c r="AQ10" s="45" t="n">
        <v>98.77</v>
      </c>
      <c r="AR10" s="46" t="n">
        <f aca="false">'ДОО (2 пол 2020)'!AF12</f>
        <v>98.68</v>
      </c>
      <c r="AS10" s="46" t="n">
        <v>99.4</v>
      </c>
      <c r="AT10" s="46" t="n">
        <v>97.81</v>
      </c>
      <c r="AU10" s="46" t="n">
        <v>95.52</v>
      </c>
      <c r="AV10" s="46" t="n">
        <v>92.48</v>
      </c>
      <c r="AW10" s="46" t="n">
        <v>92.49</v>
      </c>
      <c r="AX10" s="48" t="n">
        <f aca="false">AW10-AV10</f>
        <v>0.00999999999999091</v>
      </c>
      <c r="AY10" s="49" t="n">
        <v>115</v>
      </c>
      <c r="AZ10" s="50" t="n">
        <f aca="false">'ДОО (2 пол 2020)'!AG12</f>
        <v>104</v>
      </c>
      <c r="BA10" s="50" t="n">
        <v>46</v>
      </c>
      <c r="BB10" s="50" t="n">
        <v>113</v>
      </c>
      <c r="BC10" s="50" t="n">
        <v>83</v>
      </c>
      <c r="BD10" s="50" t="n">
        <v>89</v>
      </c>
      <c r="BE10" s="50" t="n">
        <v>103</v>
      </c>
      <c r="BF10" s="51" t="n">
        <f aca="false">BE10-BD10</f>
        <v>14</v>
      </c>
    </row>
    <row r="11" customFormat="false" ht="33.75" hidden="false" customHeight="true" outlineLevel="0" collapsed="false">
      <c r="A11" s="43" t="n">
        <v>9</v>
      </c>
      <c r="B11" s="44" t="s">
        <v>50</v>
      </c>
      <c r="C11" s="45" t="n">
        <v>99.09</v>
      </c>
      <c r="D11" s="46" t="n">
        <f aca="false">'ДОО (2 пол 2020)'!K13</f>
        <v>98.96</v>
      </c>
      <c r="E11" s="46" t="n">
        <v>99.04</v>
      </c>
      <c r="F11" s="46" t="n">
        <v>99.19</v>
      </c>
      <c r="G11" s="46" t="n">
        <v>98.18</v>
      </c>
      <c r="H11" s="46" t="n">
        <v>96.23</v>
      </c>
      <c r="I11" s="46" t="n">
        <v>86.28</v>
      </c>
      <c r="J11" s="47" t="n">
        <f aca="false">I11-H11</f>
        <v>-9.95</v>
      </c>
      <c r="K11" s="45" t="n">
        <v>99.09</v>
      </c>
      <c r="L11" s="46" t="n">
        <f aca="false">'ДОО (2 пол 2020)'!O13</f>
        <v>99.04</v>
      </c>
      <c r="M11" s="46" t="n">
        <v>99.04</v>
      </c>
      <c r="N11" s="46" t="n">
        <v>99.29</v>
      </c>
      <c r="O11" s="46" t="n">
        <v>98.28</v>
      </c>
      <c r="P11" s="46" t="n">
        <v>96.37</v>
      </c>
      <c r="Q11" s="46" t="n">
        <v>86.52</v>
      </c>
      <c r="R11" s="48" t="n">
        <f aca="false">Q11-P11</f>
        <v>-9.85000000000001</v>
      </c>
      <c r="S11" s="45" t="n">
        <v>98.73</v>
      </c>
      <c r="T11" s="46" t="n">
        <f aca="false">'ДОО (2 пол 2020)'!T13</f>
        <v>98.88</v>
      </c>
      <c r="U11" s="46" t="n">
        <v>99.04</v>
      </c>
      <c r="V11" s="46" t="n">
        <v>99.13</v>
      </c>
      <c r="W11" s="46" t="n">
        <v>97.71</v>
      </c>
      <c r="X11" s="46" t="n">
        <v>96.23</v>
      </c>
      <c r="Y11" s="46" t="n">
        <v>85.9</v>
      </c>
      <c r="Z11" s="48" t="n">
        <f aca="false">Y11-X11</f>
        <v>-10.33</v>
      </c>
      <c r="AA11" s="45" t="n">
        <v>99.01</v>
      </c>
      <c r="AB11" s="46" t="n">
        <f aca="false">'ДОО (2 пол 2020)'!Y13</f>
        <v>99.25</v>
      </c>
      <c r="AC11" s="46" t="n">
        <v>99.04</v>
      </c>
      <c r="AD11" s="46" t="n">
        <v>99.18</v>
      </c>
      <c r="AE11" s="46" t="n">
        <v>98.3</v>
      </c>
      <c r="AF11" s="46" t="n">
        <v>96.3</v>
      </c>
      <c r="AG11" s="46" t="n">
        <v>88.96</v>
      </c>
      <c r="AH11" s="48" t="n">
        <f aca="false">AG11-AF11</f>
        <v>-7.34</v>
      </c>
      <c r="AI11" s="45" t="n">
        <v>98.95</v>
      </c>
      <c r="AJ11" s="46" t="n">
        <f aca="false">'ДОО (2 пол 2020)'!AD13</f>
        <v>99.15</v>
      </c>
      <c r="AK11" s="46" t="n">
        <v>99.04</v>
      </c>
      <c r="AL11" s="46" t="n">
        <v>99.13</v>
      </c>
      <c r="AM11" s="46" t="n">
        <v>98.13</v>
      </c>
      <c r="AN11" s="46" t="n">
        <v>96.2</v>
      </c>
      <c r="AO11" s="46" t="n">
        <v>88.98</v>
      </c>
      <c r="AP11" s="48" t="n">
        <f aca="false">AO11-AN11</f>
        <v>-7.22</v>
      </c>
      <c r="AQ11" s="45" t="n">
        <v>98.97</v>
      </c>
      <c r="AR11" s="46" t="n">
        <f aca="false">'ДОО (2 пол 2020)'!AF13</f>
        <v>99.06</v>
      </c>
      <c r="AS11" s="46" t="n">
        <v>99.04</v>
      </c>
      <c r="AT11" s="46" t="n">
        <v>99.18</v>
      </c>
      <c r="AU11" s="46" t="n">
        <v>98.11</v>
      </c>
      <c r="AV11" s="46" t="n">
        <v>96.26</v>
      </c>
      <c r="AW11" s="46" t="n">
        <v>87.33</v>
      </c>
      <c r="AX11" s="48" t="n">
        <f aca="false">AW11-AV11</f>
        <v>-8.93000000000001</v>
      </c>
      <c r="AY11" s="49" t="n">
        <v>151</v>
      </c>
      <c r="AZ11" s="50" t="n">
        <f aca="false">'ДОО (2 пол 2020)'!AG13</f>
        <v>313</v>
      </c>
      <c r="BA11" s="50" t="n">
        <v>104</v>
      </c>
      <c r="BB11" s="50" t="n">
        <v>315</v>
      </c>
      <c r="BC11" s="50" t="n">
        <v>240</v>
      </c>
      <c r="BD11" s="50" t="n">
        <v>241</v>
      </c>
      <c r="BE11" s="50" t="n">
        <v>47</v>
      </c>
      <c r="BF11" s="51" t="n">
        <f aca="false">BE11-BD11</f>
        <v>-194</v>
      </c>
    </row>
    <row r="12" customFormat="false" ht="33.75" hidden="false" customHeight="true" outlineLevel="0" collapsed="false">
      <c r="A12" s="43" t="n">
        <v>10</v>
      </c>
      <c r="B12" s="44" t="s">
        <v>51</v>
      </c>
      <c r="C12" s="45" t="n">
        <v>97.25</v>
      </c>
      <c r="D12" s="46" t="n">
        <f aca="false">'ДОО (2 пол 2020)'!K14</f>
        <v>94.81</v>
      </c>
      <c r="E12" s="46" t="n">
        <v>94.22</v>
      </c>
      <c r="F12" s="46" t="n">
        <v>94.96</v>
      </c>
      <c r="G12" s="46" t="n">
        <v>96.93</v>
      </c>
      <c r="H12" s="46" t="n">
        <v>96.6</v>
      </c>
      <c r="I12" s="46" t="n">
        <v>73.9</v>
      </c>
      <c r="J12" s="47" t="n">
        <f aca="false">I12-H12</f>
        <v>-22.7</v>
      </c>
      <c r="K12" s="45" t="n">
        <v>94.16</v>
      </c>
      <c r="L12" s="46" t="n">
        <f aca="false">'ДОО (2 пол 2020)'!O14</f>
        <v>90.93</v>
      </c>
      <c r="M12" s="46" t="n">
        <v>87.9</v>
      </c>
      <c r="N12" s="46" t="n">
        <v>90.04</v>
      </c>
      <c r="O12" s="46" t="n">
        <v>93.7</v>
      </c>
      <c r="P12" s="46" t="n">
        <v>93.75</v>
      </c>
      <c r="Q12" s="46" t="n">
        <v>71.8</v>
      </c>
      <c r="R12" s="48" t="n">
        <f aca="false">Q12-P12</f>
        <v>-21.95</v>
      </c>
      <c r="S12" s="45" t="n">
        <v>89.51</v>
      </c>
      <c r="T12" s="46" t="n">
        <f aca="false">'ДОО (2 пол 2020)'!T14</f>
        <v>83.89</v>
      </c>
      <c r="U12" s="46" t="n">
        <v>83.6</v>
      </c>
      <c r="V12" s="46" t="n">
        <v>83.1</v>
      </c>
      <c r="W12" s="46" t="n">
        <v>92.38</v>
      </c>
      <c r="X12" s="46" t="n">
        <v>92.92</v>
      </c>
      <c r="Y12" s="46" t="n">
        <v>66.49</v>
      </c>
      <c r="Z12" s="48" t="n">
        <f aca="false">Y12-X12</f>
        <v>-26.43</v>
      </c>
      <c r="AA12" s="45" t="n">
        <v>97.93</v>
      </c>
      <c r="AB12" s="46" t="n">
        <f aca="false">'ДОО (2 пол 2020)'!Y14</f>
        <v>95.99</v>
      </c>
      <c r="AC12" s="46" t="n">
        <v>95.09</v>
      </c>
      <c r="AD12" s="46" t="n">
        <v>96.02</v>
      </c>
      <c r="AE12" s="46" t="n">
        <v>97.35</v>
      </c>
      <c r="AF12" s="46" t="n">
        <v>98.13</v>
      </c>
      <c r="AG12" s="46" t="n">
        <v>81.2</v>
      </c>
      <c r="AH12" s="48" t="n">
        <f aca="false">AG12-AF12</f>
        <v>-16.93</v>
      </c>
      <c r="AI12" s="45" t="n">
        <v>96.28</v>
      </c>
      <c r="AJ12" s="46" t="n">
        <f aca="false">'ДОО (2 пол 2020)'!AD14</f>
        <v>93.91</v>
      </c>
      <c r="AK12" s="46" t="n">
        <v>92.14</v>
      </c>
      <c r="AL12" s="46" t="n">
        <v>93.5</v>
      </c>
      <c r="AM12" s="46" t="n">
        <v>95.87</v>
      </c>
      <c r="AN12" s="46" t="n">
        <v>95.69</v>
      </c>
      <c r="AO12" s="46" t="n">
        <v>76.85</v>
      </c>
      <c r="AP12" s="48" t="n">
        <f aca="false">AO12-AN12</f>
        <v>-18.84</v>
      </c>
      <c r="AQ12" s="45" t="n">
        <v>95.09</v>
      </c>
      <c r="AR12" s="46" t="n">
        <f aca="false">'ДОО (2 пол 2020)'!AF14</f>
        <v>91.98</v>
      </c>
      <c r="AS12" s="46" t="n">
        <v>90.78</v>
      </c>
      <c r="AT12" s="46" t="n">
        <v>91.63</v>
      </c>
      <c r="AU12" s="46" t="n">
        <v>95.36</v>
      </c>
      <c r="AV12" s="46" t="n">
        <v>95.54</v>
      </c>
      <c r="AW12" s="46" t="n">
        <v>74.05</v>
      </c>
      <c r="AX12" s="48" t="n">
        <f aca="false">AW12-AV12</f>
        <v>-21.49</v>
      </c>
      <c r="AY12" s="49" t="n">
        <v>197</v>
      </c>
      <c r="AZ12" s="50" t="n">
        <f aca="false">'ДОО (2 пол 2020)'!AG14</f>
        <v>208</v>
      </c>
      <c r="BA12" s="50" t="n">
        <v>158</v>
      </c>
      <c r="BB12" s="50" t="n">
        <v>182</v>
      </c>
      <c r="BC12" s="50" t="n">
        <v>129</v>
      </c>
      <c r="BD12" s="50" t="n">
        <v>120</v>
      </c>
      <c r="BE12" s="50" t="n">
        <v>232</v>
      </c>
      <c r="BF12" s="51" t="n">
        <f aca="false">BE12-BD12</f>
        <v>112</v>
      </c>
    </row>
    <row r="13" customFormat="false" ht="33.75" hidden="false" customHeight="true" outlineLevel="0" collapsed="false">
      <c r="A13" s="43" t="n">
        <v>11</v>
      </c>
      <c r="B13" s="44" t="s">
        <v>52</v>
      </c>
      <c r="C13" s="45" t="n">
        <v>99.55</v>
      </c>
      <c r="D13" s="46" t="n">
        <f aca="false">'ДОО (2 пол 2020)'!K15</f>
        <v>99.06</v>
      </c>
      <c r="E13" s="46" t="n">
        <v>99.34</v>
      </c>
      <c r="F13" s="46" t="n">
        <v>99.3</v>
      </c>
      <c r="G13" s="46" t="n">
        <v>96.77</v>
      </c>
      <c r="H13" s="46" t="n">
        <v>95.99</v>
      </c>
      <c r="I13" s="46" t="n">
        <v>98.49</v>
      </c>
      <c r="J13" s="47" t="n">
        <f aca="false">I13-H13</f>
        <v>2.5</v>
      </c>
      <c r="K13" s="45" t="n">
        <v>99.1</v>
      </c>
      <c r="L13" s="46" t="n">
        <f aca="false">'ДОО (2 пол 2020)'!O15</f>
        <v>98.74</v>
      </c>
      <c r="M13" s="46" t="n">
        <v>99.26</v>
      </c>
      <c r="N13" s="46" t="n">
        <v>99.1</v>
      </c>
      <c r="O13" s="46" t="n">
        <v>97</v>
      </c>
      <c r="P13" s="46" t="n">
        <v>96.08</v>
      </c>
      <c r="Q13" s="46" t="n">
        <v>98.51</v>
      </c>
      <c r="R13" s="48" t="n">
        <f aca="false">Q13-P13</f>
        <v>2.43000000000001</v>
      </c>
      <c r="S13" s="45" t="n">
        <v>98.08</v>
      </c>
      <c r="T13" s="46" t="n">
        <f aca="false">'ДОО (2 пол 2020)'!T15</f>
        <v>98.23</v>
      </c>
      <c r="U13" s="46" t="n">
        <v>98.43</v>
      </c>
      <c r="V13" s="46" t="n">
        <v>98.98</v>
      </c>
      <c r="W13" s="46" t="n">
        <v>96.96</v>
      </c>
      <c r="X13" s="46" t="n">
        <v>96.17</v>
      </c>
      <c r="Y13" s="46" t="n">
        <v>98.51</v>
      </c>
      <c r="Z13" s="48" t="n">
        <f aca="false">Y13-X13</f>
        <v>2.34</v>
      </c>
      <c r="AA13" s="45" t="n">
        <v>99.52</v>
      </c>
      <c r="AB13" s="46" t="n">
        <f aca="false">'ДОО (2 пол 2020)'!Y15</f>
        <v>99.36</v>
      </c>
      <c r="AC13" s="46" t="n">
        <v>99.09</v>
      </c>
      <c r="AD13" s="46" t="n">
        <v>99.22</v>
      </c>
      <c r="AE13" s="46" t="n">
        <v>97.03</v>
      </c>
      <c r="AF13" s="46" t="n">
        <v>96.11</v>
      </c>
      <c r="AG13" s="46" t="n">
        <v>98.51</v>
      </c>
      <c r="AH13" s="48" t="n">
        <f aca="false">AG13-AF13</f>
        <v>2.40000000000001</v>
      </c>
      <c r="AI13" s="45" t="n">
        <v>99.46</v>
      </c>
      <c r="AJ13" s="46" t="n">
        <f aca="false">'ДОО (2 пол 2020)'!AD15</f>
        <v>98.93</v>
      </c>
      <c r="AK13" s="46" t="n">
        <v>99.42</v>
      </c>
      <c r="AL13" s="46" t="n">
        <v>99.19</v>
      </c>
      <c r="AM13" s="46" t="n">
        <v>96.9</v>
      </c>
      <c r="AN13" s="46" t="n">
        <v>96.08</v>
      </c>
      <c r="AO13" s="46" t="n">
        <v>98.51</v>
      </c>
      <c r="AP13" s="48" t="n">
        <f aca="false">AO13-AN13</f>
        <v>2.43000000000001</v>
      </c>
      <c r="AQ13" s="45" t="n">
        <v>99.15</v>
      </c>
      <c r="AR13" s="46" t="n">
        <f aca="false">'ДОО (2 пол 2020)'!AF15</f>
        <v>98.87</v>
      </c>
      <c r="AS13" s="46" t="n">
        <v>99.1</v>
      </c>
      <c r="AT13" s="46" t="n">
        <v>99.16</v>
      </c>
      <c r="AU13" s="46" t="n">
        <v>96.93</v>
      </c>
      <c r="AV13" s="46" t="n">
        <v>96.09</v>
      </c>
      <c r="AW13" s="46" t="n">
        <v>98.51</v>
      </c>
      <c r="AX13" s="48" t="n">
        <f aca="false">AW13-AV13</f>
        <v>2.42</v>
      </c>
      <c r="AY13" s="49" t="n">
        <v>139</v>
      </c>
      <c r="AZ13" s="50" t="n">
        <f aca="false">'ДОО (2 пол 2020)'!AG15</f>
        <v>288</v>
      </c>
      <c r="BA13" s="50" t="n">
        <v>101</v>
      </c>
      <c r="BB13" s="50" t="n">
        <v>320</v>
      </c>
      <c r="BC13" s="50" t="n">
        <v>129</v>
      </c>
      <c r="BD13" s="50" t="n">
        <v>300</v>
      </c>
      <c r="BE13" s="50" t="n">
        <v>285</v>
      </c>
      <c r="BF13" s="51" t="n">
        <f aca="false">BE13-BD13</f>
        <v>-15</v>
      </c>
    </row>
    <row r="14" customFormat="false" ht="33.75" hidden="false" customHeight="true" outlineLevel="0" collapsed="false">
      <c r="A14" s="43" t="n">
        <v>12</v>
      </c>
      <c r="B14" s="44" t="s">
        <v>53</v>
      </c>
      <c r="C14" s="45" t="n">
        <v>95.02</v>
      </c>
      <c r="D14" s="46" t="n">
        <f aca="false">'ДОО (2 пол 2020)'!K16</f>
        <v>98.18</v>
      </c>
      <c r="E14" s="46" t="n">
        <v>96.84</v>
      </c>
      <c r="F14" s="46" t="n">
        <v>97.77</v>
      </c>
      <c r="G14" s="46" t="n">
        <v>95.83</v>
      </c>
      <c r="H14" s="46" t="n">
        <v>97.14</v>
      </c>
      <c r="I14" s="46" t="n">
        <v>76.9</v>
      </c>
      <c r="J14" s="47" t="n">
        <f aca="false">I14-H14</f>
        <v>-20.24</v>
      </c>
      <c r="K14" s="45" t="n">
        <v>92.75</v>
      </c>
      <c r="L14" s="46" t="n">
        <f aca="false">'ДОО (2 пол 2020)'!O16</f>
        <v>97.48</v>
      </c>
      <c r="M14" s="46" t="n">
        <v>96.06</v>
      </c>
      <c r="N14" s="46" t="n">
        <v>97.07</v>
      </c>
      <c r="O14" s="46" t="n">
        <v>95.47</v>
      </c>
      <c r="P14" s="46" t="n">
        <v>98.04</v>
      </c>
      <c r="Q14" s="46" t="n">
        <v>81.06</v>
      </c>
      <c r="R14" s="48" t="n">
        <f aca="false">Q14-P14</f>
        <v>-16.98</v>
      </c>
      <c r="S14" s="45" t="n">
        <v>85.73</v>
      </c>
      <c r="T14" s="46" t="n">
        <f aca="false">'ДОО (2 пол 2020)'!T16</f>
        <v>92.11</v>
      </c>
      <c r="U14" s="46" t="n">
        <v>86.11</v>
      </c>
      <c r="V14" s="46" t="n">
        <v>90.97</v>
      </c>
      <c r="W14" s="46" t="n">
        <v>88.42</v>
      </c>
      <c r="X14" s="46" t="n">
        <v>94.29</v>
      </c>
      <c r="Y14" s="46" t="n">
        <v>71.28</v>
      </c>
      <c r="Z14" s="48" t="n">
        <f aca="false">Y14-X14</f>
        <v>-23.01</v>
      </c>
      <c r="AA14" s="45" t="n">
        <v>95.1</v>
      </c>
      <c r="AB14" s="46" t="n">
        <f aca="false">'ДОО (2 пол 2020)'!Y16</f>
        <v>98.6</v>
      </c>
      <c r="AC14" s="46" t="n">
        <v>97.38</v>
      </c>
      <c r="AD14" s="46" t="n">
        <v>98.37</v>
      </c>
      <c r="AE14" s="46" t="n">
        <v>97.54</v>
      </c>
      <c r="AF14" s="46" t="n">
        <v>97.98</v>
      </c>
      <c r="AG14" s="46" t="n">
        <v>86.21</v>
      </c>
      <c r="AH14" s="48" t="n">
        <f aca="false">AG14-AF14</f>
        <v>-11.77</v>
      </c>
      <c r="AI14" s="45" t="n">
        <v>94.51</v>
      </c>
      <c r="AJ14" s="46" t="n">
        <f aca="false">'ДОО (2 пол 2020)'!AD16</f>
        <v>97.82</v>
      </c>
      <c r="AK14" s="46" t="n">
        <v>95.83</v>
      </c>
      <c r="AL14" s="46" t="n">
        <v>97.3</v>
      </c>
      <c r="AM14" s="46" t="n">
        <v>97.15</v>
      </c>
      <c r="AN14" s="46" t="n">
        <v>97.86</v>
      </c>
      <c r="AO14" s="46" t="n">
        <v>83.23</v>
      </c>
      <c r="AP14" s="48" t="n">
        <f aca="false">AO14-AN14</f>
        <v>-14.63</v>
      </c>
      <c r="AQ14" s="45" t="n">
        <v>92.61</v>
      </c>
      <c r="AR14" s="46" t="n">
        <f aca="false">'ДОО (2 пол 2020)'!AF16</f>
        <v>96.79</v>
      </c>
      <c r="AS14" s="46" t="n">
        <v>94.33</v>
      </c>
      <c r="AT14" s="46" t="n">
        <v>96.24</v>
      </c>
      <c r="AU14" s="46" t="n">
        <v>94.84</v>
      </c>
      <c r="AV14" s="46" t="n">
        <v>96.99</v>
      </c>
      <c r="AW14" s="46" t="n">
        <v>79.74</v>
      </c>
      <c r="AX14" s="48" t="n">
        <f aca="false">AW14-AV14</f>
        <v>-17.25</v>
      </c>
      <c r="AY14" s="49" t="n">
        <v>226</v>
      </c>
      <c r="AZ14" s="50" t="n">
        <f aca="false">'ДОО (2 пол 2020)'!AG16</f>
        <v>149</v>
      </c>
      <c r="BA14" s="50" t="n">
        <v>54</v>
      </c>
      <c r="BB14" s="50" t="n">
        <v>179</v>
      </c>
      <c r="BC14" s="50" t="n">
        <v>149</v>
      </c>
      <c r="BD14" s="50" t="n">
        <v>70</v>
      </c>
      <c r="BE14" s="50" t="n">
        <v>121</v>
      </c>
      <c r="BF14" s="51" t="n">
        <f aca="false">BE14-BD14</f>
        <v>51</v>
      </c>
    </row>
    <row r="15" customFormat="false" ht="33.75" hidden="false" customHeight="true" outlineLevel="0" collapsed="false">
      <c r="A15" s="43" t="n">
        <v>13</v>
      </c>
      <c r="B15" s="44" t="s">
        <v>54</v>
      </c>
      <c r="C15" s="45" t="n">
        <v>99.11</v>
      </c>
      <c r="D15" s="46" t="n">
        <f aca="false">'ДОО (2 пол 2020)'!K17</f>
        <v>99.66</v>
      </c>
      <c r="E15" s="46" t="n">
        <v>97.66</v>
      </c>
      <c r="F15" s="46" t="n">
        <v>97.42</v>
      </c>
      <c r="G15" s="46" t="n">
        <v>97.59</v>
      </c>
      <c r="H15" s="46" t="n">
        <v>96.88</v>
      </c>
      <c r="I15" s="46" t="n">
        <v>94.17</v>
      </c>
      <c r="J15" s="47" t="n">
        <f aca="false">I15-H15</f>
        <v>-2.70999999999999</v>
      </c>
      <c r="K15" s="45" t="n">
        <v>98.81</v>
      </c>
      <c r="L15" s="46" t="n">
        <f aca="false">'ДОО (2 пол 2020)'!O17</f>
        <v>99.33</v>
      </c>
      <c r="M15" s="46" t="n">
        <v>96.88</v>
      </c>
      <c r="N15" s="46" t="n">
        <v>96.48</v>
      </c>
      <c r="O15" s="46" t="n">
        <v>97.37</v>
      </c>
      <c r="P15" s="46" t="n">
        <v>97</v>
      </c>
      <c r="Q15" s="46" t="n">
        <v>95.19</v>
      </c>
      <c r="R15" s="48" t="n">
        <f aca="false">Q15-P15</f>
        <v>-1.81</v>
      </c>
      <c r="S15" s="45" t="n">
        <v>96.89</v>
      </c>
      <c r="T15" s="46" t="n">
        <f aca="false">'ДОО (2 пол 2020)'!T17</f>
        <v>98.71</v>
      </c>
      <c r="U15" s="46" t="n">
        <v>94.01</v>
      </c>
      <c r="V15" s="46" t="n">
        <v>93.9</v>
      </c>
      <c r="W15" s="46" t="n">
        <v>96.49</v>
      </c>
      <c r="X15" s="46" t="n">
        <v>96.27</v>
      </c>
      <c r="Y15" s="46" t="n">
        <v>94.39</v>
      </c>
      <c r="Z15" s="48" t="n">
        <f aca="false">Y15-X15</f>
        <v>-1.88</v>
      </c>
      <c r="AA15" s="45" t="n">
        <v>99.54</v>
      </c>
      <c r="AB15" s="46" t="n">
        <f aca="false">'ДОО (2 пол 2020)'!Y17</f>
        <v>99.5</v>
      </c>
      <c r="AC15" s="46" t="n">
        <v>98.83</v>
      </c>
      <c r="AD15" s="46" t="n">
        <v>98</v>
      </c>
      <c r="AE15" s="46" t="n">
        <v>97.49</v>
      </c>
      <c r="AF15" s="46" t="n">
        <v>96.98</v>
      </c>
      <c r="AG15" s="46" t="n">
        <v>95.51</v>
      </c>
      <c r="AH15" s="48" t="n">
        <f aca="false">AG15-AF15</f>
        <v>-1.47</v>
      </c>
      <c r="AI15" s="45" t="n">
        <v>99.01</v>
      </c>
      <c r="AJ15" s="46" t="n">
        <f aca="false">'ДОО (2 пол 2020)'!AD17</f>
        <v>99.61</v>
      </c>
      <c r="AK15" s="46" t="n">
        <v>97.92</v>
      </c>
      <c r="AL15" s="46" t="n">
        <v>96.95</v>
      </c>
      <c r="AM15" s="46" t="n">
        <v>97.24</v>
      </c>
      <c r="AN15" s="46" t="n">
        <v>96.95</v>
      </c>
      <c r="AO15" s="46" t="n">
        <v>95.83</v>
      </c>
      <c r="AP15" s="48" t="n">
        <f aca="false">AO15-AN15</f>
        <v>-1.12</v>
      </c>
      <c r="AQ15" s="45" t="n">
        <v>98.66</v>
      </c>
      <c r="AR15" s="46" t="n">
        <f aca="false">'ДОО (2 пол 2020)'!AF17</f>
        <v>99.36</v>
      </c>
      <c r="AS15" s="46" t="n">
        <v>97.07</v>
      </c>
      <c r="AT15" s="46" t="n">
        <v>96.55</v>
      </c>
      <c r="AU15" s="46" t="n">
        <v>97.23</v>
      </c>
      <c r="AV15" s="46" t="n">
        <v>96.8</v>
      </c>
      <c r="AW15" s="46" t="n">
        <v>95.02</v>
      </c>
      <c r="AX15" s="48" t="n">
        <f aca="false">AW15-AV15</f>
        <v>-1.78</v>
      </c>
      <c r="AY15" s="49" t="n">
        <v>126</v>
      </c>
      <c r="AZ15" s="50" t="n">
        <f aca="false">'ДОО (2 пол 2020)'!AG17</f>
        <v>149</v>
      </c>
      <c r="BA15" s="50" t="n">
        <v>64</v>
      </c>
      <c r="BB15" s="50" t="n">
        <v>71</v>
      </c>
      <c r="BC15" s="50" t="n">
        <v>133</v>
      </c>
      <c r="BD15" s="50" t="n">
        <v>279</v>
      </c>
      <c r="BE15" s="50" t="n">
        <v>78</v>
      </c>
      <c r="BF15" s="51" t="n">
        <f aca="false">BE15-BD15</f>
        <v>-201</v>
      </c>
    </row>
    <row r="16" customFormat="false" ht="33.75" hidden="false" customHeight="true" outlineLevel="0" collapsed="false">
      <c r="A16" s="43" t="n">
        <v>14</v>
      </c>
      <c r="B16" s="44" t="s">
        <v>55</v>
      </c>
      <c r="C16" s="45" t="n">
        <v>99.68</v>
      </c>
      <c r="D16" s="46" t="n">
        <f aca="false">'ДОО (2 пол 2020)'!K18</f>
        <v>99.13</v>
      </c>
      <c r="E16" s="46" t="n">
        <v>99.82</v>
      </c>
      <c r="F16" s="46" t="n">
        <v>99.22</v>
      </c>
      <c r="G16" s="46" t="n">
        <v>98.32</v>
      </c>
      <c r="H16" s="46" t="n">
        <v>96.49</v>
      </c>
      <c r="I16" s="46" t="n">
        <v>98.89</v>
      </c>
      <c r="J16" s="47" t="n">
        <f aca="false">I16-H16</f>
        <v>2.40000000000001</v>
      </c>
      <c r="K16" s="45" t="n">
        <v>99.81</v>
      </c>
      <c r="L16" s="46" t="n">
        <f aca="false">'ДОО (2 пол 2020)'!O18</f>
        <v>99.09</v>
      </c>
      <c r="M16" s="46" t="n">
        <v>99.82</v>
      </c>
      <c r="N16" s="46" t="n">
        <v>99.18</v>
      </c>
      <c r="O16" s="46" t="n">
        <v>98.39</v>
      </c>
      <c r="P16" s="46" t="n">
        <v>96.4</v>
      </c>
      <c r="Q16" s="46" t="n">
        <v>98.81</v>
      </c>
      <c r="R16" s="48" t="n">
        <f aca="false">Q16-P16</f>
        <v>2.41</v>
      </c>
      <c r="S16" s="45" t="n">
        <v>98.84</v>
      </c>
      <c r="T16" s="46" t="n">
        <f aca="false">'ДОО (2 пол 2020)'!T18</f>
        <v>98.67</v>
      </c>
      <c r="U16" s="46" t="n">
        <v>99.52</v>
      </c>
      <c r="V16" s="46" t="n">
        <v>99.16</v>
      </c>
      <c r="W16" s="46" t="n">
        <v>98.32</v>
      </c>
      <c r="X16" s="46" t="n">
        <v>96.45</v>
      </c>
      <c r="Y16" s="46" t="n">
        <v>98.78</v>
      </c>
      <c r="Z16" s="48" t="n">
        <f aca="false">Y16-X16</f>
        <v>2.33</v>
      </c>
      <c r="AA16" s="45" t="n">
        <v>99.87</v>
      </c>
      <c r="AB16" s="46" t="n">
        <f aca="false">'ДОО (2 пол 2020)'!Y18</f>
        <v>99.11</v>
      </c>
      <c r="AC16" s="46" t="n">
        <v>99.76</v>
      </c>
      <c r="AD16" s="46" t="n">
        <v>99.2</v>
      </c>
      <c r="AE16" s="46" t="n">
        <v>98.32</v>
      </c>
      <c r="AF16" s="46" t="n">
        <v>96.39</v>
      </c>
      <c r="AG16" s="46" t="n">
        <v>98.8</v>
      </c>
      <c r="AH16" s="48" t="n">
        <f aca="false">AG16-AF16</f>
        <v>2.41</v>
      </c>
      <c r="AI16" s="45" t="n">
        <v>99.87</v>
      </c>
      <c r="AJ16" s="46" t="n">
        <f aca="false">'ДОО (2 пол 2020)'!AD18</f>
        <v>99.19</v>
      </c>
      <c r="AK16" s="46" t="n">
        <v>99.4</v>
      </c>
      <c r="AL16" s="46" t="n">
        <v>99.28</v>
      </c>
      <c r="AM16" s="46" t="n">
        <v>98.32</v>
      </c>
      <c r="AN16" s="46" t="n">
        <v>96.45</v>
      </c>
      <c r="AO16" s="46" t="n">
        <v>98.82</v>
      </c>
      <c r="AP16" s="48" t="n">
        <f aca="false">AO16-AN16</f>
        <v>2.36999999999999</v>
      </c>
      <c r="AQ16" s="45" t="n">
        <v>99.6</v>
      </c>
      <c r="AR16" s="46" t="n">
        <f aca="false">'ДОО (2 пол 2020)'!AF18</f>
        <v>99.03</v>
      </c>
      <c r="AS16" s="46" t="n">
        <v>99.66</v>
      </c>
      <c r="AT16" s="46" t="n">
        <v>99.21</v>
      </c>
      <c r="AU16" s="46" t="n">
        <v>98.33</v>
      </c>
      <c r="AV16" s="46" t="n">
        <v>96.44</v>
      </c>
      <c r="AW16" s="46" t="n">
        <v>98.82</v>
      </c>
      <c r="AX16" s="48" t="n">
        <f aca="false">AW16-AV16</f>
        <v>2.38</v>
      </c>
      <c r="AY16" s="49" t="n">
        <v>129</v>
      </c>
      <c r="AZ16" s="50" t="n">
        <f aca="false">'ДОО (2 пол 2020)'!AG18</f>
        <v>206</v>
      </c>
      <c r="BA16" s="50" t="n">
        <v>70</v>
      </c>
      <c r="BB16" s="50" t="n">
        <v>198</v>
      </c>
      <c r="BC16" s="50" t="n">
        <v>124</v>
      </c>
      <c r="BD16" s="50" t="n">
        <v>984</v>
      </c>
      <c r="BE16" s="50" t="n">
        <v>541</v>
      </c>
      <c r="BF16" s="51" t="n">
        <f aca="false">BE16-BD16</f>
        <v>-443</v>
      </c>
    </row>
    <row r="17" customFormat="false" ht="33.75" hidden="false" customHeight="true" outlineLevel="0" collapsed="false">
      <c r="A17" s="43" t="n">
        <v>15</v>
      </c>
      <c r="B17" s="44" t="s">
        <v>56</v>
      </c>
      <c r="C17" s="45" t="n">
        <v>97.45</v>
      </c>
      <c r="D17" s="46" t="n">
        <f aca="false">'ДОО (2 пол 2020)'!K19</f>
        <v>98.33</v>
      </c>
      <c r="E17" s="46" t="n">
        <v>98.87</v>
      </c>
      <c r="F17" s="46" t="n">
        <v>98.82</v>
      </c>
      <c r="G17" s="46" t="n">
        <v>97.77</v>
      </c>
      <c r="H17" s="46" t="n">
        <v>95.23</v>
      </c>
      <c r="I17" s="46" t="n">
        <v>93.62</v>
      </c>
      <c r="J17" s="47" t="n">
        <f aca="false">I17-H17</f>
        <v>-1.61</v>
      </c>
      <c r="K17" s="45" t="n">
        <v>97.92</v>
      </c>
      <c r="L17" s="46" t="n">
        <f aca="false">'ДОО (2 пол 2020)'!O19</f>
        <v>98.31</v>
      </c>
      <c r="M17" s="46" t="n">
        <v>98.92</v>
      </c>
      <c r="N17" s="46" t="n">
        <v>98.91</v>
      </c>
      <c r="O17" s="46" t="n">
        <v>97.68</v>
      </c>
      <c r="P17" s="46" t="n">
        <v>95.3</v>
      </c>
      <c r="Q17" s="46" t="n">
        <v>94.21</v>
      </c>
      <c r="R17" s="48" t="n">
        <f aca="false">Q17-P17</f>
        <v>-1.09</v>
      </c>
      <c r="S17" s="45" t="n">
        <v>96.28</v>
      </c>
      <c r="T17" s="46" t="n">
        <f aca="false">'ДОО (2 пол 2020)'!T19</f>
        <v>97.6</v>
      </c>
      <c r="U17" s="46" t="n">
        <v>98.79</v>
      </c>
      <c r="V17" s="46" t="n">
        <v>98.56</v>
      </c>
      <c r="W17" s="46" t="n">
        <v>96.86</v>
      </c>
      <c r="X17" s="46" t="n">
        <v>95.47</v>
      </c>
      <c r="Y17" s="46" t="n">
        <v>92.16</v>
      </c>
      <c r="Z17" s="48" t="n">
        <f aca="false">Y17-X17</f>
        <v>-3.31</v>
      </c>
      <c r="AA17" s="45" t="n">
        <v>97.97</v>
      </c>
      <c r="AB17" s="46" t="n">
        <f aca="false">'ДОО (2 пол 2020)'!Y19</f>
        <v>98.56</v>
      </c>
      <c r="AC17" s="46" t="n">
        <v>99.35</v>
      </c>
      <c r="AD17" s="46" t="n">
        <v>98.98</v>
      </c>
      <c r="AE17" s="46" t="n">
        <v>97.63</v>
      </c>
      <c r="AF17" s="46" t="n">
        <v>95.53</v>
      </c>
      <c r="AG17" s="46" t="n">
        <v>95.47</v>
      </c>
      <c r="AH17" s="48" t="n">
        <f aca="false">AG17-AF17</f>
        <v>-0.0600000000000023</v>
      </c>
      <c r="AI17" s="45" t="n">
        <v>98.37</v>
      </c>
      <c r="AJ17" s="46" t="n">
        <f aca="false">'ДОО (2 пол 2020)'!AD19</f>
        <v>98.34</v>
      </c>
      <c r="AK17" s="46" t="n">
        <v>99.28</v>
      </c>
      <c r="AL17" s="46" t="n">
        <v>98.98</v>
      </c>
      <c r="AM17" s="46" t="n">
        <v>97.77</v>
      </c>
      <c r="AN17" s="46" t="n">
        <v>95.27</v>
      </c>
      <c r="AO17" s="46" t="n">
        <v>94.73</v>
      </c>
      <c r="AP17" s="48" t="n">
        <f aca="false">AO17-AN17</f>
        <v>-0.539999999999992</v>
      </c>
      <c r="AQ17" s="45" t="n">
        <v>97.58</v>
      </c>
      <c r="AR17" s="46" t="n">
        <f aca="false">'ДОО (2 пол 2020)'!AF19</f>
        <v>98.22</v>
      </c>
      <c r="AS17" s="46" t="n">
        <v>99.05</v>
      </c>
      <c r="AT17" s="46" t="n">
        <v>98.85</v>
      </c>
      <c r="AU17" s="46" t="n">
        <v>97.53</v>
      </c>
      <c r="AV17" s="46" t="n">
        <v>95.36</v>
      </c>
      <c r="AW17" s="46" t="n">
        <v>94.04</v>
      </c>
      <c r="AX17" s="48" t="n">
        <f aca="false">AW17-AV17</f>
        <v>-1.31999999999999</v>
      </c>
      <c r="AY17" s="49" t="n">
        <v>271</v>
      </c>
      <c r="AZ17" s="50" t="n">
        <f aca="false">'ДОО (2 пол 2020)'!AG19</f>
        <v>347</v>
      </c>
      <c r="BA17" s="50" t="n">
        <v>255</v>
      </c>
      <c r="BB17" s="50" t="n">
        <v>377</v>
      </c>
      <c r="BC17" s="50" t="n">
        <v>183</v>
      </c>
      <c r="BD17" s="50" t="n">
        <v>125</v>
      </c>
      <c r="BE17" s="50" t="n">
        <v>236</v>
      </c>
      <c r="BF17" s="51" t="n">
        <f aca="false">BE17-BD17</f>
        <v>111</v>
      </c>
    </row>
    <row r="18" customFormat="false" ht="33.75" hidden="false" customHeight="true" outlineLevel="0" collapsed="false">
      <c r="A18" s="43" t="n">
        <v>16</v>
      </c>
      <c r="B18" s="44" t="s">
        <v>57</v>
      </c>
      <c r="C18" s="45" t="n">
        <v>96.25</v>
      </c>
      <c r="D18" s="46" t="n">
        <f aca="false">'ДОО (2 пол 2020)'!K20</f>
        <v>97.72</v>
      </c>
      <c r="E18" s="46" t="n">
        <v>100</v>
      </c>
      <c r="F18" s="46" t="n">
        <v>99.06</v>
      </c>
      <c r="G18" s="46" t="n">
        <v>97.75</v>
      </c>
      <c r="H18" s="46" t="n">
        <v>95.95</v>
      </c>
      <c r="I18" s="46" t="n">
        <v>97.17</v>
      </c>
      <c r="J18" s="47" t="n">
        <f aca="false">I18-H18</f>
        <v>1.22</v>
      </c>
      <c r="K18" s="45" t="n">
        <v>95.94</v>
      </c>
      <c r="L18" s="46" t="n">
        <f aca="false">'ДОО (2 пол 2020)'!O20</f>
        <v>97.65</v>
      </c>
      <c r="M18" s="46" t="n">
        <v>99.5</v>
      </c>
      <c r="N18" s="46" t="n">
        <v>98.7</v>
      </c>
      <c r="O18" s="46" t="n">
        <v>97.39</v>
      </c>
      <c r="P18" s="46" t="n">
        <v>95.77</v>
      </c>
      <c r="Q18" s="46" t="n">
        <v>97.53</v>
      </c>
      <c r="R18" s="48" t="n">
        <f aca="false">Q18-P18</f>
        <v>1.76000000000001</v>
      </c>
      <c r="S18" s="45" t="n">
        <v>93.42</v>
      </c>
      <c r="T18" s="46" t="n">
        <f aca="false">'ДОО (2 пол 2020)'!T20</f>
        <v>96.3</v>
      </c>
      <c r="U18" s="46" t="n">
        <v>100</v>
      </c>
      <c r="V18" s="46" t="n">
        <v>97.54</v>
      </c>
      <c r="W18" s="46" t="n">
        <v>97.06</v>
      </c>
      <c r="X18" s="46" t="n">
        <v>95.5</v>
      </c>
      <c r="Y18" s="46" t="n">
        <v>97.08</v>
      </c>
      <c r="Z18" s="48" t="n">
        <f aca="false">Y18-X18</f>
        <v>1.58</v>
      </c>
      <c r="AA18" s="45" t="n">
        <v>97.38</v>
      </c>
      <c r="AB18" s="46" t="n">
        <f aca="false">'ДОО (2 пол 2020)'!Y20</f>
        <v>97.95</v>
      </c>
      <c r="AC18" s="46" t="n">
        <v>100</v>
      </c>
      <c r="AD18" s="46" t="n">
        <v>99.42</v>
      </c>
      <c r="AE18" s="46" t="n">
        <v>97.88</v>
      </c>
      <c r="AF18" s="46" t="n">
        <v>96.04</v>
      </c>
      <c r="AG18" s="46" t="n">
        <v>97.96</v>
      </c>
      <c r="AH18" s="48" t="n">
        <f aca="false">AG18-AF18</f>
        <v>1.91999999999999</v>
      </c>
      <c r="AI18" s="45" t="n">
        <v>96.71</v>
      </c>
      <c r="AJ18" s="46" t="n">
        <f aca="false">'ДОО (2 пол 2020)'!AD20</f>
        <v>97.76</v>
      </c>
      <c r="AK18" s="46" t="n">
        <v>100</v>
      </c>
      <c r="AL18" s="46" t="n">
        <v>99.11</v>
      </c>
      <c r="AM18" s="46" t="n">
        <v>97.69</v>
      </c>
      <c r="AN18" s="46" t="n">
        <v>95.8</v>
      </c>
      <c r="AO18" s="46" t="n">
        <v>98</v>
      </c>
      <c r="AP18" s="48" t="n">
        <f aca="false">AO18-AN18</f>
        <v>2.2</v>
      </c>
      <c r="AQ18" s="45" t="n">
        <v>95.94</v>
      </c>
      <c r="AR18" s="46" t="n">
        <f aca="false">'ДОО (2 пол 2020)'!AF20</f>
        <v>97.46</v>
      </c>
      <c r="AS18" s="46" t="n">
        <v>99.93</v>
      </c>
      <c r="AT18" s="46" t="n">
        <v>98.77</v>
      </c>
      <c r="AU18" s="46" t="n">
        <v>97.56</v>
      </c>
      <c r="AV18" s="46" t="n">
        <v>95.82</v>
      </c>
      <c r="AW18" s="46" t="n">
        <v>97.55</v>
      </c>
      <c r="AX18" s="48" t="n">
        <f aca="false">AW18-AV18</f>
        <v>1.73</v>
      </c>
      <c r="AY18" s="49" t="n">
        <v>200</v>
      </c>
      <c r="AZ18" s="50" t="n">
        <f aca="false">'ДОО (2 пол 2020)'!AG20</f>
        <v>468</v>
      </c>
      <c r="BA18" s="50" t="n">
        <v>25</v>
      </c>
      <c r="BB18" s="50" t="n">
        <v>376</v>
      </c>
      <c r="BC18" s="50" t="n">
        <v>306</v>
      </c>
      <c r="BD18" s="50" t="n">
        <v>139</v>
      </c>
      <c r="BE18" s="50" t="n">
        <v>810</v>
      </c>
      <c r="BF18" s="51" t="n">
        <f aca="false">BE18-BD18</f>
        <v>671</v>
      </c>
    </row>
    <row r="19" customFormat="false" ht="33.75" hidden="false" customHeight="true" outlineLevel="0" collapsed="false">
      <c r="A19" s="43" t="n">
        <v>17</v>
      </c>
      <c r="B19" s="44" t="s">
        <v>58</v>
      </c>
      <c r="C19" s="45" t="n">
        <v>98.96</v>
      </c>
      <c r="D19" s="46" t="n">
        <f aca="false">'ДОО (2 пол 2020)'!K21</f>
        <v>98.72</v>
      </c>
      <c r="E19" s="46" t="n">
        <v>97.79</v>
      </c>
      <c r="F19" s="46" t="n">
        <v>97.82</v>
      </c>
      <c r="G19" s="46" t="n">
        <v>97.33</v>
      </c>
      <c r="H19" s="46" t="n">
        <v>98.06</v>
      </c>
      <c r="I19" s="46" t="n">
        <v>97.78</v>
      </c>
      <c r="J19" s="47" t="n">
        <f aca="false">I19-H19</f>
        <v>-0.280000000000001</v>
      </c>
      <c r="K19" s="45" t="n">
        <v>98.96</v>
      </c>
      <c r="L19" s="46" t="n">
        <f aca="false">'ДОО (2 пол 2020)'!O21</f>
        <v>98.68</v>
      </c>
      <c r="M19" s="46" t="n">
        <v>98.37</v>
      </c>
      <c r="N19" s="46" t="n">
        <v>98.33</v>
      </c>
      <c r="O19" s="46" t="n">
        <v>97.25</v>
      </c>
      <c r="P19" s="46" t="n">
        <v>98.06</v>
      </c>
      <c r="Q19" s="46" t="n">
        <v>97.88</v>
      </c>
      <c r="R19" s="48" t="n">
        <f aca="false">Q19-P19</f>
        <v>-0.180000000000007</v>
      </c>
      <c r="S19" s="45" t="n">
        <v>97.16</v>
      </c>
      <c r="T19" s="46" t="n">
        <f aca="false">'ДОО (2 пол 2020)'!T21</f>
        <v>98.21</v>
      </c>
      <c r="U19" s="46" t="n">
        <v>97.75</v>
      </c>
      <c r="V19" s="46" t="n">
        <v>97.14</v>
      </c>
      <c r="W19" s="46" t="n">
        <v>96.38</v>
      </c>
      <c r="X19" s="46" t="n">
        <v>98.05</v>
      </c>
      <c r="Y19" s="46" t="n">
        <v>97.77</v>
      </c>
      <c r="Z19" s="48" t="n">
        <f aca="false">Y19-X19</f>
        <v>-0.280000000000001</v>
      </c>
      <c r="AA19" s="45" t="n">
        <v>99.56</v>
      </c>
      <c r="AB19" s="46" t="n">
        <f aca="false">'ДОО (2 пол 2020)'!Y21</f>
        <v>98.72</v>
      </c>
      <c r="AC19" s="46" t="n">
        <v>98.41</v>
      </c>
      <c r="AD19" s="46" t="n">
        <v>98.51</v>
      </c>
      <c r="AE19" s="46" t="n">
        <v>97.69</v>
      </c>
      <c r="AF19" s="46" t="n">
        <v>98.04</v>
      </c>
      <c r="AG19" s="46" t="n">
        <v>97.85</v>
      </c>
      <c r="AH19" s="48" t="n">
        <f aca="false">AG19-AF19</f>
        <v>-0.190000000000012</v>
      </c>
      <c r="AI19" s="45" t="n">
        <v>99.12</v>
      </c>
      <c r="AJ19" s="46" t="n">
        <f aca="false">'ДОО (2 пол 2020)'!AD21</f>
        <v>99</v>
      </c>
      <c r="AK19" s="46" t="n">
        <v>98.48</v>
      </c>
      <c r="AL19" s="46" t="n">
        <v>98.77</v>
      </c>
      <c r="AM19" s="46" t="n">
        <v>97.81</v>
      </c>
      <c r="AN19" s="46" t="n">
        <v>97.95</v>
      </c>
      <c r="AO19" s="46" t="n">
        <v>97.91</v>
      </c>
      <c r="AP19" s="48" t="n">
        <f aca="false">AO19-AN19</f>
        <v>-0.0400000000000063</v>
      </c>
      <c r="AQ19" s="45" t="n">
        <v>98.74</v>
      </c>
      <c r="AR19" s="46" t="n">
        <f aca="false">'ДОО (2 пол 2020)'!AF21</f>
        <v>98.67</v>
      </c>
      <c r="AS19" s="46" t="n">
        <v>98.14</v>
      </c>
      <c r="AT19" s="46" t="n">
        <v>98.1</v>
      </c>
      <c r="AU19" s="46" t="n">
        <v>97.3</v>
      </c>
      <c r="AV19" s="46" t="n">
        <v>98.03</v>
      </c>
      <c r="AW19" s="46" t="n">
        <v>97.84</v>
      </c>
      <c r="AX19" s="48" t="n">
        <f aca="false">AW19-AV19</f>
        <v>-0.189999999999998</v>
      </c>
      <c r="AY19" s="49" t="n">
        <v>132</v>
      </c>
      <c r="AZ19" s="50" t="n">
        <f aca="false">'ДОО (2 пол 2020)'!AG21</f>
        <v>209</v>
      </c>
      <c r="BA19" s="50" t="n">
        <v>115</v>
      </c>
      <c r="BB19" s="50" t="n">
        <v>224</v>
      </c>
      <c r="BC19" s="50" t="n">
        <v>350</v>
      </c>
      <c r="BD19" s="50" t="n">
        <v>779</v>
      </c>
      <c r="BE19" s="50" t="n">
        <v>291</v>
      </c>
      <c r="BF19" s="51" t="n">
        <f aca="false">BE19-BD19</f>
        <v>-488</v>
      </c>
    </row>
    <row r="20" customFormat="false" ht="33.75" hidden="false" customHeight="true" outlineLevel="0" collapsed="false">
      <c r="A20" s="43" t="n">
        <v>18</v>
      </c>
      <c r="B20" s="44" t="s">
        <v>59</v>
      </c>
      <c r="C20" s="45" t="n">
        <v>99.79</v>
      </c>
      <c r="D20" s="46" t="n">
        <f aca="false">'ДОО (2 пол 2020)'!K22</f>
        <v>99.41</v>
      </c>
      <c r="E20" s="46" t="n">
        <v>99.1</v>
      </c>
      <c r="F20" s="46" t="n">
        <v>98.97</v>
      </c>
      <c r="G20" s="46" t="n">
        <v>98.03</v>
      </c>
      <c r="H20" s="46" t="n">
        <v>97.04</v>
      </c>
      <c r="I20" s="46" t="n">
        <v>98.15</v>
      </c>
      <c r="J20" s="47" t="n">
        <f aca="false">I20-H20</f>
        <v>1.11</v>
      </c>
      <c r="K20" s="45" t="n">
        <v>99.65</v>
      </c>
      <c r="L20" s="46" t="n">
        <f aca="false">'ДОО (2 пол 2020)'!O22</f>
        <v>99.46</v>
      </c>
      <c r="M20" s="46" t="n">
        <v>99.17</v>
      </c>
      <c r="N20" s="46" t="n">
        <v>98.94</v>
      </c>
      <c r="O20" s="46" t="n">
        <v>98.04</v>
      </c>
      <c r="P20" s="46" t="n">
        <v>97.02</v>
      </c>
      <c r="Q20" s="46" t="n">
        <v>98.15</v>
      </c>
      <c r="R20" s="48" t="n">
        <f aca="false">Q20-P20</f>
        <v>1.13000000000001</v>
      </c>
      <c r="S20" s="45" t="n">
        <v>99.65</v>
      </c>
      <c r="T20" s="46" t="n">
        <f aca="false">'ДОО (2 пол 2020)'!T22</f>
        <v>99.5</v>
      </c>
      <c r="U20" s="46" t="n">
        <v>99.26</v>
      </c>
      <c r="V20" s="46" t="n">
        <v>98.96</v>
      </c>
      <c r="W20" s="46" t="n">
        <v>98.01</v>
      </c>
      <c r="X20" s="46" t="n">
        <v>97.05</v>
      </c>
      <c r="Y20" s="46" t="n">
        <v>98.06</v>
      </c>
      <c r="Z20" s="48" t="n">
        <f aca="false">Y20-X20</f>
        <v>1.01000000000001</v>
      </c>
      <c r="AA20" s="45" t="n">
        <v>99.94</v>
      </c>
      <c r="AB20" s="46" t="n">
        <f aca="false">'ДОО (2 пол 2020)'!Y22</f>
        <v>99.56</v>
      </c>
      <c r="AC20" s="46" t="n">
        <v>99.14</v>
      </c>
      <c r="AD20" s="46" t="n">
        <v>98.94</v>
      </c>
      <c r="AE20" s="46" t="n">
        <v>97.99</v>
      </c>
      <c r="AF20" s="46" t="n">
        <v>97.02</v>
      </c>
      <c r="AG20" s="46" t="n">
        <v>98.13</v>
      </c>
      <c r="AH20" s="48" t="n">
        <f aca="false">AG20-AF20</f>
        <v>1.11</v>
      </c>
      <c r="AI20" s="45" t="n">
        <v>99.77</v>
      </c>
      <c r="AJ20" s="46" t="n">
        <f aca="false">'ДОО (2 пол 2020)'!AD22</f>
        <v>99.53</v>
      </c>
      <c r="AK20" s="46" t="n">
        <v>99.32</v>
      </c>
      <c r="AL20" s="46" t="n">
        <v>99.27</v>
      </c>
      <c r="AM20" s="46" t="n">
        <v>98.02</v>
      </c>
      <c r="AN20" s="46" t="n">
        <v>97.03</v>
      </c>
      <c r="AO20" s="46" t="n">
        <v>98.18</v>
      </c>
      <c r="AP20" s="48" t="n">
        <f aca="false">AO20-AN20</f>
        <v>1.15000000000001</v>
      </c>
      <c r="AQ20" s="45" t="n">
        <v>99.77</v>
      </c>
      <c r="AR20" s="46" t="n">
        <f aca="false">'ДОО (2 пол 2020)'!AF22</f>
        <v>99.5</v>
      </c>
      <c r="AS20" s="46" t="n">
        <v>99.2</v>
      </c>
      <c r="AT20" s="46" t="n">
        <v>99.02</v>
      </c>
      <c r="AU20" s="46" t="n">
        <v>98.02</v>
      </c>
      <c r="AV20" s="46" t="n">
        <v>97.03</v>
      </c>
      <c r="AW20" s="46" t="n">
        <v>98.14</v>
      </c>
      <c r="AX20" s="48" t="n">
        <f aca="false">AW20-AV20</f>
        <v>1.11</v>
      </c>
      <c r="AY20" s="49" t="n">
        <v>142</v>
      </c>
      <c r="AZ20" s="50" t="n">
        <f aca="false">'ДОО (2 пол 2020)'!AG22</f>
        <v>303</v>
      </c>
      <c r="BA20" s="50" t="n">
        <v>135</v>
      </c>
      <c r="BB20" s="50" t="n">
        <v>1074</v>
      </c>
      <c r="BC20" s="50" t="n">
        <v>586</v>
      </c>
      <c r="BD20" s="50" t="n">
        <v>503</v>
      </c>
      <c r="BE20" s="50" t="n">
        <v>271</v>
      </c>
      <c r="BF20" s="51" t="n">
        <f aca="false">BE20-BD20</f>
        <v>-232</v>
      </c>
    </row>
    <row r="21" customFormat="false" ht="33.75" hidden="false" customHeight="true" outlineLevel="0" collapsed="false">
      <c r="A21" s="43" t="n">
        <v>19</v>
      </c>
      <c r="B21" s="44" t="s">
        <v>60</v>
      </c>
      <c r="C21" s="45" t="n">
        <v>99</v>
      </c>
      <c r="D21" s="46" t="n">
        <f aca="false">'ДОО (2 пол 2020)'!K23</f>
        <v>98.47</v>
      </c>
      <c r="E21" s="46" t="n">
        <v>97.88</v>
      </c>
      <c r="F21" s="46" t="n">
        <v>98.57</v>
      </c>
      <c r="G21" s="46" t="n">
        <v>97.92</v>
      </c>
      <c r="H21" s="46" t="n">
        <v>97.11</v>
      </c>
      <c r="I21" s="46" t="n">
        <v>95.07</v>
      </c>
      <c r="J21" s="47" t="n">
        <f aca="false">I21-H21</f>
        <v>-2.04000000000001</v>
      </c>
      <c r="K21" s="45" t="n">
        <v>98.72</v>
      </c>
      <c r="L21" s="46" t="n">
        <f aca="false">'ДОО (2 пол 2020)'!O23</f>
        <v>98.23</v>
      </c>
      <c r="M21" s="46" t="n">
        <v>97.92</v>
      </c>
      <c r="N21" s="46" t="n">
        <v>98.48</v>
      </c>
      <c r="O21" s="46" t="n">
        <v>97.77</v>
      </c>
      <c r="P21" s="46" t="n">
        <v>96.37</v>
      </c>
      <c r="Q21" s="46" t="n">
        <v>95.57</v>
      </c>
      <c r="R21" s="48" t="n">
        <f aca="false">Q21-P21</f>
        <v>-0.800000000000011</v>
      </c>
      <c r="S21" s="45" t="n">
        <v>96.3</v>
      </c>
      <c r="T21" s="46" t="n">
        <f aca="false">'ДОО (2 пол 2020)'!T23</f>
        <v>96.48</v>
      </c>
      <c r="U21" s="46" t="n">
        <v>97.08</v>
      </c>
      <c r="V21" s="46" t="n">
        <v>97.93</v>
      </c>
      <c r="W21" s="46" t="n">
        <v>97.17</v>
      </c>
      <c r="X21" s="46" t="n">
        <v>96.57</v>
      </c>
      <c r="Y21" s="46" t="n">
        <v>92.98</v>
      </c>
      <c r="Z21" s="48" t="n">
        <f aca="false">Y21-X21</f>
        <v>-3.58999999999999</v>
      </c>
      <c r="AA21" s="45" t="n">
        <v>99.25</v>
      </c>
      <c r="AB21" s="46" t="n">
        <f aca="false">'ДОО (2 пол 2020)'!Y23</f>
        <v>98.52</v>
      </c>
      <c r="AC21" s="46" t="n">
        <v>98.39</v>
      </c>
      <c r="AD21" s="46" t="n">
        <v>98.77</v>
      </c>
      <c r="AE21" s="46" t="n">
        <v>98.21</v>
      </c>
      <c r="AF21" s="46" t="n">
        <v>96.98</v>
      </c>
      <c r="AG21" s="46" t="n">
        <v>96</v>
      </c>
      <c r="AH21" s="48" t="n">
        <f aca="false">AG21-AF21</f>
        <v>-0.980000000000004</v>
      </c>
      <c r="AI21" s="45" t="n">
        <v>99</v>
      </c>
      <c r="AJ21" s="46" t="n">
        <f aca="false">'ДОО (2 пол 2020)'!AD23</f>
        <v>98.66</v>
      </c>
      <c r="AK21" s="46" t="n">
        <v>98.46</v>
      </c>
      <c r="AL21" s="46" t="n">
        <v>98.88</v>
      </c>
      <c r="AM21" s="46" t="n">
        <v>97.99</v>
      </c>
      <c r="AN21" s="46" t="n">
        <v>97.51</v>
      </c>
      <c r="AO21" s="46" t="n">
        <v>96.25</v>
      </c>
      <c r="AP21" s="48" t="n">
        <f aca="false">AO21-AN21</f>
        <v>-1.26000000000001</v>
      </c>
      <c r="AQ21" s="45" t="n">
        <v>98.44</v>
      </c>
      <c r="AR21" s="46" t="n">
        <f aca="false">'ДОО (2 пол 2020)'!AF23</f>
        <v>98.06</v>
      </c>
      <c r="AS21" s="46" t="n">
        <v>97.95</v>
      </c>
      <c r="AT21" s="46" t="n">
        <v>98.53</v>
      </c>
      <c r="AU21" s="46" t="n">
        <v>97.82</v>
      </c>
      <c r="AV21" s="46" t="n">
        <v>96.95</v>
      </c>
      <c r="AW21" s="46" t="n">
        <v>95.17</v>
      </c>
      <c r="AX21" s="48" t="n">
        <f aca="false">AW21-AV21</f>
        <v>-1.78</v>
      </c>
      <c r="AY21" s="49" t="n">
        <v>234</v>
      </c>
      <c r="AZ21" s="50" t="n">
        <f aca="false">'ДОО (2 пол 2020)'!AG23</f>
        <v>367</v>
      </c>
      <c r="BA21" s="50" t="n">
        <v>114</v>
      </c>
      <c r="BB21" s="50" t="n">
        <v>230</v>
      </c>
      <c r="BC21" s="50" t="n">
        <v>112</v>
      </c>
      <c r="BD21" s="50" t="n">
        <v>124</v>
      </c>
      <c r="BE21" s="50" t="n">
        <v>203</v>
      </c>
      <c r="BF21" s="51" t="n">
        <f aca="false">BE21-BD21</f>
        <v>79</v>
      </c>
    </row>
    <row r="22" customFormat="false" ht="33.75" hidden="false" customHeight="true" outlineLevel="0" collapsed="false">
      <c r="A22" s="43" t="n">
        <v>20</v>
      </c>
      <c r="B22" s="44" t="s">
        <v>61</v>
      </c>
      <c r="C22" s="45" t="n">
        <v>97.92</v>
      </c>
      <c r="D22" s="46" t="n">
        <f aca="false">'ДОО (2 пол 2020)'!K25</f>
        <v>95.53</v>
      </c>
      <c r="E22" s="46" t="n">
        <v>97.04</v>
      </c>
      <c r="F22" s="46" t="n">
        <v>95.38</v>
      </c>
      <c r="G22" s="46" t="n">
        <v>95.43</v>
      </c>
      <c r="H22" s="46" t="n">
        <v>96.72</v>
      </c>
      <c r="I22" s="46" t="n">
        <v>88.66</v>
      </c>
      <c r="J22" s="47" t="n">
        <f aca="false">I22-H22</f>
        <v>-8.06</v>
      </c>
      <c r="K22" s="45" t="n">
        <v>96.36</v>
      </c>
      <c r="L22" s="46" t="n">
        <f aca="false">'ДОО (2 пол 2020)'!O25</f>
        <v>93.04</v>
      </c>
      <c r="M22" s="46" t="n">
        <v>94.98</v>
      </c>
      <c r="N22" s="46" t="n">
        <v>93.42</v>
      </c>
      <c r="O22" s="46" t="n">
        <v>93.72</v>
      </c>
      <c r="P22" s="46" t="n">
        <v>96.7</v>
      </c>
      <c r="Q22" s="46" t="n">
        <v>90.35</v>
      </c>
      <c r="R22" s="48" t="n">
        <f aca="false">Q22-P22</f>
        <v>-6.35000000000001</v>
      </c>
      <c r="S22" s="45" t="n">
        <v>92.73</v>
      </c>
      <c r="T22" s="46" t="n">
        <f aca="false">'ДОО (2 пол 2020)'!T25</f>
        <v>91</v>
      </c>
      <c r="U22" s="46" t="n">
        <v>92.76</v>
      </c>
      <c r="V22" s="46" t="n">
        <v>90.01</v>
      </c>
      <c r="W22" s="46" t="n">
        <v>92.22</v>
      </c>
      <c r="X22" s="46" t="n">
        <v>93.99</v>
      </c>
      <c r="Y22" s="46" t="n">
        <v>81.86</v>
      </c>
      <c r="Z22" s="48" t="n">
        <f aca="false">Y22-X22</f>
        <v>-12.13</v>
      </c>
      <c r="AA22" s="45" t="n">
        <v>98.33</v>
      </c>
      <c r="AB22" s="46" t="n">
        <f aca="false">'ДОО (2 пол 2020)'!Y25</f>
        <v>96.18</v>
      </c>
      <c r="AC22" s="46" t="n">
        <v>98.29</v>
      </c>
      <c r="AD22" s="46" t="n">
        <v>97.04</v>
      </c>
      <c r="AE22" s="46" t="n">
        <v>96.29</v>
      </c>
      <c r="AF22" s="46" t="n">
        <v>96.91</v>
      </c>
      <c r="AG22" s="46" t="n">
        <v>91.31</v>
      </c>
      <c r="AH22" s="48" t="n">
        <f aca="false">AG22-AF22</f>
        <v>-5.59999999999999</v>
      </c>
      <c r="AI22" s="45" t="n">
        <v>97.05</v>
      </c>
      <c r="AJ22" s="46" t="n">
        <f aca="false">'ДОО (2 пол 2020)'!AD25</f>
        <v>95.59</v>
      </c>
      <c r="AK22" s="46" t="n">
        <v>96.96</v>
      </c>
      <c r="AL22" s="46" t="n">
        <v>95.02</v>
      </c>
      <c r="AM22" s="46" t="n">
        <v>95.3</v>
      </c>
      <c r="AN22" s="46" t="n">
        <v>96.79</v>
      </c>
      <c r="AO22" s="46" t="n">
        <v>91.03</v>
      </c>
      <c r="AP22" s="48" t="n">
        <f aca="false">AO22-AN22</f>
        <v>-5.76000000000001</v>
      </c>
      <c r="AQ22" s="45" t="n">
        <v>96.49</v>
      </c>
      <c r="AR22" s="46" t="n">
        <f aca="false">'ДОО (2 пол 2020)'!AF25</f>
        <v>94.35</v>
      </c>
      <c r="AS22" s="46" t="n">
        <v>96.08</v>
      </c>
      <c r="AT22" s="46" t="n">
        <v>94.23</v>
      </c>
      <c r="AU22" s="46" t="n">
        <v>94.66</v>
      </c>
      <c r="AV22" s="46" t="n">
        <v>96.19</v>
      </c>
      <c r="AW22" s="46" t="n">
        <v>88.64</v>
      </c>
      <c r="AX22" s="48" t="n">
        <f aca="false">AW22-AV22</f>
        <v>-7.55</v>
      </c>
      <c r="AY22" s="49" t="n">
        <v>110</v>
      </c>
      <c r="AZ22" s="50" t="n">
        <f aca="false">'ДОО (2 пол 2020)'!AG25</f>
        <v>325</v>
      </c>
      <c r="BA22" s="50" t="n">
        <v>107</v>
      </c>
      <c r="BB22" s="50" t="n">
        <v>211</v>
      </c>
      <c r="BC22" s="50" t="n">
        <v>209</v>
      </c>
      <c r="BD22" s="50" t="n">
        <v>197</v>
      </c>
      <c r="BE22" s="50" t="n">
        <v>82</v>
      </c>
      <c r="BF22" s="51" t="n">
        <f aca="false">BE22-BD22</f>
        <v>-115</v>
      </c>
    </row>
    <row r="23" customFormat="false" ht="33.75" hidden="false" customHeight="true" outlineLevel="0" collapsed="false">
      <c r="A23" s="43" t="n">
        <v>21</v>
      </c>
      <c r="B23" s="44" t="s">
        <v>62</v>
      </c>
      <c r="C23" s="45" t="n">
        <v>96.09</v>
      </c>
      <c r="D23" s="46" t="n">
        <f aca="false">'ДОО (2 пол 2020)'!K26</f>
        <v>99.97</v>
      </c>
      <c r="E23" s="46" t="n">
        <v>97.14</v>
      </c>
      <c r="F23" s="46" t="n">
        <v>96.02</v>
      </c>
      <c r="G23" s="46" t="n">
        <v>96.03</v>
      </c>
      <c r="H23" s="46" t="n">
        <v>96.58</v>
      </c>
      <c r="I23" s="46" t="n">
        <v>92.61</v>
      </c>
      <c r="J23" s="47" t="n">
        <f aca="false">I23-H23</f>
        <v>-3.97</v>
      </c>
      <c r="K23" s="45" t="n">
        <v>93.68</v>
      </c>
      <c r="L23" s="46" t="n">
        <f aca="false">'ДОО (2 пол 2020)'!O26</f>
        <v>100</v>
      </c>
      <c r="M23" s="46" t="n">
        <v>96.45</v>
      </c>
      <c r="N23" s="46" t="n">
        <v>95.51</v>
      </c>
      <c r="O23" s="46" t="n">
        <v>95.57</v>
      </c>
      <c r="P23" s="46" t="n">
        <v>95.43</v>
      </c>
      <c r="Q23" s="46" t="n">
        <v>94.23</v>
      </c>
      <c r="R23" s="48" t="n">
        <f aca="false">Q23-P23</f>
        <v>-1.2</v>
      </c>
      <c r="S23" s="45" t="n">
        <v>90.66</v>
      </c>
      <c r="T23" s="46" t="n">
        <f aca="false">'ДОО (2 пол 2020)'!T26</f>
        <v>100</v>
      </c>
      <c r="U23" s="46" t="n">
        <v>94.77</v>
      </c>
      <c r="V23" s="46" t="n">
        <v>93.69</v>
      </c>
      <c r="W23" s="46" t="n">
        <v>92.54</v>
      </c>
      <c r="X23" s="46" t="n">
        <v>93.54</v>
      </c>
      <c r="Y23" s="46" t="n">
        <v>92.51</v>
      </c>
      <c r="Z23" s="48" t="n">
        <f aca="false">Y23-X23</f>
        <v>-1.03</v>
      </c>
      <c r="AA23" s="45" t="n">
        <v>97.07</v>
      </c>
      <c r="AB23" s="46" t="n">
        <f aca="false">'ДОО (2 пол 2020)'!Y26</f>
        <v>100</v>
      </c>
      <c r="AC23" s="46" t="n">
        <v>97.39</v>
      </c>
      <c r="AD23" s="46" t="n">
        <v>96.86</v>
      </c>
      <c r="AE23" s="46" t="n">
        <v>96.97</v>
      </c>
      <c r="AF23" s="46" t="n">
        <v>96.95</v>
      </c>
      <c r="AG23" s="46" t="n">
        <v>95.29</v>
      </c>
      <c r="AH23" s="48" t="n">
        <f aca="false">AG23-AF23</f>
        <v>-1.66</v>
      </c>
      <c r="AI23" s="45" t="n">
        <v>96.34</v>
      </c>
      <c r="AJ23" s="46" t="n">
        <f aca="false">'ДОО (2 пол 2020)'!AD26</f>
        <v>99.94</v>
      </c>
      <c r="AK23" s="46" t="n">
        <v>97.49</v>
      </c>
      <c r="AL23" s="46" t="n">
        <v>95.95</v>
      </c>
      <c r="AM23" s="46" t="n">
        <v>96.47</v>
      </c>
      <c r="AN23" s="46" t="n">
        <v>96.64</v>
      </c>
      <c r="AO23" s="46" t="n">
        <v>95.17</v>
      </c>
      <c r="AP23" s="48" t="n">
        <f aca="false">AO23-AN23</f>
        <v>-1.47</v>
      </c>
      <c r="AQ23" s="45" t="n">
        <v>94.84</v>
      </c>
      <c r="AR23" s="46" t="n">
        <f aca="false">'ДОО (2 пол 2020)'!AF26</f>
        <v>99.98</v>
      </c>
      <c r="AS23" s="46" t="n">
        <v>96.66</v>
      </c>
      <c r="AT23" s="46" t="n">
        <v>95.61</v>
      </c>
      <c r="AU23" s="46" t="n">
        <v>95.51</v>
      </c>
      <c r="AV23" s="46" t="n">
        <v>95.86</v>
      </c>
      <c r="AW23" s="46" t="n">
        <v>93.96</v>
      </c>
      <c r="AX23" s="48" t="n">
        <f aca="false">AW23-AV23</f>
        <v>-1.90000000000001</v>
      </c>
      <c r="AY23" s="49" t="n">
        <v>182</v>
      </c>
      <c r="AZ23" s="50" t="n">
        <f aca="false">'ДОО (2 пол 2020)'!AG26</f>
        <v>129</v>
      </c>
      <c r="BA23" s="50" t="n">
        <v>169</v>
      </c>
      <c r="BB23" s="50" t="n">
        <v>284</v>
      </c>
      <c r="BC23" s="50" t="n">
        <v>316</v>
      </c>
      <c r="BD23" s="50" t="n">
        <v>454</v>
      </c>
      <c r="BE23" s="50" t="n">
        <v>472</v>
      </c>
      <c r="BF23" s="51" t="n">
        <f aca="false">BE23-BD23</f>
        <v>18</v>
      </c>
    </row>
    <row r="24" customFormat="false" ht="33.75" hidden="false" customHeight="true" outlineLevel="0" collapsed="false">
      <c r="A24" s="43" t="n">
        <v>22</v>
      </c>
      <c r="B24" s="44" t="s">
        <v>63</v>
      </c>
      <c r="C24" s="45" t="n">
        <v>98.93</v>
      </c>
      <c r="D24" s="46" t="n">
        <f aca="false">'ДОО (2 пол 2020)'!K28</f>
        <v>98.31</v>
      </c>
      <c r="E24" s="46" t="n">
        <v>99.63</v>
      </c>
      <c r="F24" s="46" t="n">
        <v>99.16</v>
      </c>
      <c r="G24" s="46" t="n">
        <v>96.92</v>
      </c>
      <c r="H24" s="46" t="n">
        <v>96.01</v>
      </c>
      <c r="I24" s="46" t="n">
        <v>97.33</v>
      </c>
      <c r="J24" s="47" t="n">
        <f aca="false">I24-H24</f>
        <v>1.31999999999999</v>
      </c>
      <c r="K24" s="45" t="n">
        <v>98.61</v>
      </c>
      <c r="L24" s="46" t="n">
        <f aca="false">'ДОО (2 пол 2020)'!O28</f>
        <v>98.43</v>
      </c>
      <c r="M24" s="46" t="n">
        <v>98.97</v>
      </c>
      <c r="N24" s="46" t="n">
        <v>98.57</v>
      </c>
      <c r="O24" s="46" t="n">
        <v>96.53</v>
      </c>
      <c r="P24" s="46" t="n">
        <v>95.57</v>
      </c>
      <c r="Q24" s="46" t="n">
        <v>97.09</v>
      </c>
      <c r="R24" s="48" t="n">
        <f aca="false">Q24-P24</f>
        <v>1.52000000000001</v>
      </c>
      <c r="S24" s="45" t="n">
        <v>95.6</v>
      </c>
      <c r="T24" s="46" t="n">
        <f aca="false">'ДОО (2 пол 2020)'!T28</f>
        <v>97.6</v>
      </c>
      <c r="U24" s="46" t="n">
        <v>98.3</v>
      </c>
      <c r="V24" s="46" t="n">
        <v>98.23</v>
      </c>
      <c r="W24" s="46" t="n">
        <v>95.8</v>
      </c>
      <c r="X24" s="46" t="n">
        <v>95.3</v>
      </c>
      <c r="Y24" s="46" t="n">
        <v>96.11</v>
      </c>
      <c r="Z24" s="48" t="n">
        <f aca="false">Y24-X24</f>
        <v>0.810000000000002</v>
      </c>
      <c r="AA24" s="45" t="n">
        <v>99.36</v>
      </c>
      <c r="AB24" s="46" t="n">
        <f aca="false">'ДОО (2 пол 2020)'!Y28</f>
        <v>98.5</v>
      </c>
      <c r="AC24" s="46" t="n">
        <v>99.76</v>
      </c>
      <c r="AD24" s="46" t="n">
        <v>99.36</v>
      </c>
      <c r="AE24" s="46" t="n">
        <v>96.96</v>
      </c>
      <c r="AF24" s="46" t="n">
        <v>96.23</v>
      </c>
      <c r="AG24" s="46" t="n">
        <v>96.67</v>
      </c>
      <c r="AH24" s="48" t="n">
        <f aca="false">AG24-AF24</f>
        <v>0.439999999999998</v>
      </c>
      <c r="AI24" s="45" t="n">
        <v>99.13</v>
      </c>
      <c r="AJ24" s="46" t="n">
        <f aca="false">'ДОО (2 пол 2020)'!AD28</f>
        <v>98.26</v>
      </c>
      <c r="AK24" s="46" t="n">
        <v>99.38</v>
      </c>
      <c r="AL24" s="46" t="n">
        <v>98.9</v>
      </c>
      <c r="AM24" s="46" t="n">
        <v>96.89</v>
      </c>
      <c r="AN24" s="46" t="n">
        <v>96.3</v>
      </c>
      <c r="AO24" s="46" t="n">
        <v>97.89</v>
      </c>
      <c r="AP24" s="48" t="n">
        <f aca="false">AO24-AN24</f>
        <v>1.59</v>
      </c>
      <c r="AQ24" s="45" t="n">
        <v>98.31</v>
      </c>
      <c r="AR24" s="46" t="n">
        <f aca="false">'ДОО (2 пол 2020)'!AF28</f>
        <v>98.2</v>
      </c>
      <c r="AS24" s="46" t="n">
        <v>99.23</v>
      </c>
      <c r="AT24" s="46" t="n">
        <v>98.87</v>
      </c>
      <c r="AU24" s="46" t="n">
        <v>96.63</v>
      </c>
      <c r="AV24" s="46" t="n">
        <v>95.9</v>
      </c>
      <c r="AW24" s="46" t="n">
        <v>97.02</v>
      </c>
      <c r="AX24" s="48" t="n">
        <f aca="false">AW24-AV24</f>
        <v>1.11999999999999</v>
      </c>
      <c r="AY24" s="49" t="n">
        <v>288</v>
      </c>
      <c r="AZ24" s="50" t="n">
        <f aca="false">'ДОО (2 пол 2020)'!AG28</f>
        <v>278</v>
      </c>
      <c r="BA24" s="50" t="n">
        <v>280</v>
      </c>
      <c r="BB24" s="50" t="n">
        <v>288</v>
      </c>
      <c r="BC24" s="50" t="n">
        <v>252</v>
      </c>
      <c r="BD24" s="50" t="n">
        <v>234</v>
      </c>
      <c r="BE24" s="50" t="n">
        <v>415</v>
      </c>
      <c r="BF24" s="51" t="n">
        <f aca="false">BE24-BD24</f>
        <v>181</v>
      </c>
    </row>
    <row r="25" customFormat="false" ht="33.75" hidden="false" customHeight="true" outlineLevel="0" collapsed="false">
      <c r="A25" s="43" t="n">
        <v>23</v>
      </c>
      <c r="B25" s="44" t="s">
        <v>64</v>
      </c>
      <c r="C25" s="45" t="n">
        <v>93.51</v>
      </c>
      <c r="D25" s="46" t="n">
        <f aca="false">'ДОО (2 пол 2020)'!K30</f>
        <v>98.56</v>
      </c>
      <c r="E25" s="46" t="n">
        <v>97.12</v>
      </c>
      <c r="F25" s="46" t="n">
        <v>98.2</v>
      </c>
      <c r="G25" s="46" t="n">
        <v>98.41</v>
      </c>
      <c r="H25" s="46" t="n">
        <v>97.03</v>
      </c>
      <c r="I25" s="46" t="n">
        <v>93.7</v>
      </c>
      <c r="J25" s="47" t="n">
        <f aca="false">I25-H25</f>
        <v>-3.33</v>
      </c>
      <c r="K25" s="45" t="n">
        <v>90.66</v>
      </c>
      <c r="L25" s="46" t="n">
        <f aca="false">'ДОО (2 пол 2020)'!O30</f>
        <v>98.01</v>
      </c>
      <c r="M25" s="46" t="n">
        <v>96.14</v>
      </c>
      <c r="N25" s="46" t="n">
        <v>97.91</v>
      </c>
      <c r="O25" s="46" t="n">
        <v>98.11</v>
      </c>
      <c r="P25" s="46" t="n">
        <v>97.15</v>
      </c>
      <c r="Q25" s="46" t="n">
        <v>94.33</v>
      </c>
      <c r="R25" s="48" t="n">
        <f aca="false">Q25-P25</f>
        <v>-2.82000000000001</v>
      </c>
      <c r="S25" s="45" t="n">
        <v>83.9</v>
      </c>
      <c r="T25" s="46" t="n">
        <f aca="false">'ДОО (2 пол 2020)'!T30</f>
        <v>97.66</v>
      </c>
      <c r="U25" s="46" t="n">
        <v>96.76</v>
      </c>
      <c r="V25" s="46" t="n">
        <v>97.21</v>
      </c>
      <c r="W25" s="46" t="n">
        <v>97.59</v>
      </c>
      <c r="X25" s="46" t="n">
        <v>96.66</v>
      </c>
      <c r="Y25" s="46" t="n">
        <v>93</v>
      </c>
      <c r="Z25" s="48" t="n">
        <f aca="false">Y25-X25</f>
        <v>-3.66</v>
      </c>
      <c r="AA25" s="45" t="n">
        <v>93.51</v>
      </c>
      <c r="AB25" s="46" t="n">
        <f aca="false">'ДОО (2 пол 2020)'!Y30</f>
        <v>97.94</v>
      </c>
      <c r="AC25" s="46" t="n">
        <v>97.17</v>
      </c>
      <c r="AD25" s="46" t="n">
        <v>98.5</v>
      </c>
      <c r="AE25" s="46" t="n">
        <v>98.4</v>
      </c>
      <c r="AF25" s="46" t="n">
        <v>97.17</v>
      </c>
      <c r="AG25" s="46" t="n">
        <v>95.75</v>
      </c>
      <c r="AH25" s="48" t="n">
        <f aca="false">AG25-AF25</f>
        <v>-1.42</v>
      </c>
      <c r="AI25" s="45" t="n">
        <v>92.15</v>
      </c>
      <c r="AJ25" s="46" t="n">
        <f aca="false">'ДОО (2 пол 2020)'!AD30</f>
        <v>98.21</v>
      </c>
      <c r="AK25" s="46" t="n">
        <v>96.97</v>
      </c>
      <c r="AL25" s="46" t="n">
        <v>98.23</v>
      </c>
      <c r="AM25" s="46" t="n">
        <v>98.37</v>
      </c>
      <c r="AN25" s="46" t="n">
        <v>97.26</v>
      </c>
      <c r="AO25" s="46" t="n">
        <v>95.07</v>
      </c>
      <c r="AP25" s="48" t="n">
        <f aca="false">AO25-AN25</f>
        <v>-2.19000000000001</v>
      </c>
      <c r="AQ25" s="45" t="n">
        <v>90.75</v>
      </c>
      <c r="AR25" s="46" t="n">
        <f aca="false">'ДОО (2 пол 2020)'!AF30</f>
        <v>98.08</v>
      </c>
      <c r="AS25" s="46" t="n">
        <v>96.88</v>
      </c>
      <c r="AT25" s="46" t="n">
        <v>98.02</v>
      </c>
      <c r="AU25" s="46" t="n">
        <v>98.18</v>
      </c>
      <c r="AV25" s="46" t="n">
        <v>97.05</v>
      </c>
      <c r="AW25" s="46" t="n">
        <v>94.37</v>
      </c>
      <c r="AX25" s="48" t="n">
        <f aca="false">AW25-AV25</f>
        <v>-2.67999999999999</v>
      </c>
      <c r="AY25" s="49" t="n">
        <v>190</v>
      </c>
      <c r="AZ25" s="50" t="n">
        <f aca="false">'ДОО (2 пол 2020)'!AG30</f>
        <v>182</v>
      </c>
      <c r="BA25" s="50" t="n">
        <v>162</v>
      </c>
      <c r="BB25" s="50" t="n">
        <v>245</v>
      </c>
      <c r="BC25" s="50" t="n">
        <v>291</v>
      </c>
      <c r="BD25" s="50" t="n">
        <v>377</v>
      </c>
      <c r="BE25" s="50" t="n">
        <v>150</v>
      </c>
      <c r="BF25" s="51" t="n">
        <f aca="false">BE25-BD25</f>
        <v>-227</v>
      </c>
    </row>
    <row r="26" customFormat="false" ht="33.75" hidden="false" customHeight="true" outlineLevel="0" collapsed="false">
      <c r="A26" s="43" t="n">
        <v>24</v>
      </c>
      <c r="B26" s="44" t="s">
        <v>65</v>
      </c>
      <c r="C26" s="45" t="n">
        <v>96.35</v>
      </c>
      <c r="D26" s="46" t="n">
        <f aca="false">'ДОО (2 пол 2020)'!K31</f>
        <v>99.71</v>
      </c>
      <c r="E26" s="46" t="n">
        <v>97.62</v>
      </c>
      <c r="F26" s="46" t="n">
        <v>98.71</v>
      </c>
      <c r="G26" s="46" t="n">
        <v>98.05</v>
      </c>
      <c r="H26" s="46" t="n">
        <v>96.42</v>
      </c>
      <c r="I26" s="46" t="n">
        <v>98.72</v>
      </c>
      <c r="J26" s="47" t="n">
        <f aca="false">I26-H26</f>
        <v>2.3</v>
      </c>
      <c r="K26" s="45" t="n">
        <v>96.38</v>
      </c>
      <c r="L26" s="46" t="n">
        <f aca="false">'ДОО (2 пол 2020)'!O31</f>
        <v>99.67</v>
      </c>
      <c r="M26" s="46" t="n">
        <v>97.62</v>
      </c>
      <c r="N26" s="46" t="n">
        <v>98.14</v>
      </c>
      <c r="O26" s="46" t="n">
        <v>98.17</v>
      </c>
      <c r="P26" s="46" t="n">
        <v>96.49</v>
      </c>
      <c r="Q26" s="46" t="n">
        <v>98.81</v>
      </c>
      <c r="R26" s="48" t="n">
        <f aca="false">Q26-P26</f>
        <v>2.32000000000001</v>
      </c>
      <c r="S26" s="45" t="n">
        <v>91.9</v>
      </c>
      <c r="T26" s="46" t="n">
        <f aca="false">'ДОО (2 пол 2020)'!T31</f>
        <v>99.49</v>
      </c>
      <c r="U26" s="46" t="n">
        <v>97.62</v>
      </c>
      <c r="V26" s="46" t="n">
        <v>96.5</v>
      </c>
      <c r="W26" s="46" t="n">
        <v>98.17</v>
      </c>
      <c r="X26" s="46" t="n">
        <v>96.64</v>
      </c>
      <c r="Y26" s="46" t="n">
        <v>98.52</v>
      </c>
      <c r="Z26" s="48" t="n">
        <f aca="false">Y26-X26</f>
        <v>1.88</v>
      </c>
      <c r="AA26" s="45" t="n">
        <v>98.48</v>
      </c>
      <c r="AB26" s="46" t="n">
        <f aca="false">'ДОО (2 пол 2020)'!Y31</f>
        <v>99.71</v>
      </c>
      <c r="AC26" s="46" t="n">
        <v>97.62</v>
      </c>
      <c r="AD26" s="46" t="n">
        <v>98.9</v>
      </c>
      <c r="AE26" s="46" t="n">
        <v>98.32</v>
      </c>
      <c r="AF26" s="46" t="n">
        <v>96.64</v>
      </c>
      <c r="AG26" s="46" t="n">
        <v>98.78</v>
      </c>
      <c r="AH26" s="48" t="n">
        <f aca="false">AG26-AF26</f>
        <v>2.14</v>
      </c>
      <c r="AI26" s="45" t="n">
        <v>97.68</v>
      </c>
      <c r="AJ26" s="46" t="n">
        <f aca="false">'ДОО (2 пол 2020)'!AD31</f>
        <v>99.71</v>
      </c>
      <c r="AK26" s="46" t="n">
        <v>97.62</v>
      </c>
      <c r="AL26" s="46" t="n">
        <v>98.62</v>
      </c>
      <c r="AM26" s="46" t="n">
        <v>98.24</v>
      </c>
      <c r="AN26" s="46" t="n">
        <v>96.64</v>
      </c>
      <c r="AO26" s="46" t="n">
        <v>98.8</v>
      </c>
      <c r="AP26" s="48" t="n">
        <f aca="false">AO26-AN26</f>
        <v>2.16</v>
      </c>
      <c r="AQ26" s="45" t="n">
        <v>96.14</v>
      </c>
      <c r="AR26" s="46" t="n">
        <f aca="false">'ДОО (2 пол 2020)'!AF31</f>
        <v>99.66</v>
      </c>
      <c r="AS26" s="46" t="n">
        <v>97.62</v>
      </c>
      <c r="AT26" s="46" t="n">
        <v>98.17</v>
      </c>
      <c r="AU26" s="46" t="n">
        <v>98.19</v>
      </c>
      <c r="AV26" s="46" t="n">
        <v>96.57</v>
      </c>
      <c r="AW26" s="46" t="n">
        <v>98.73</v>
      </c>
      <c r="AX26" s="48" t="n">
        <f aca="false">AW26-AV26</f>
        <v>2.16000000000001</v>
      </c>
      <c r="AY26" s="49" t="n">
        <v>176</v>
      </c>
      <c r="AZ26" s="50" t="n">
        <f aca="false">'ДОО (2 пол 2020)'!AG31</f>
        <v>114</v>
      </c>
      <c r="BA26" s="50" t="n">
        <v>21</v>
      </c>
      <c r="BB26" s="50" t="n">
        <v>181</v>
      </c>
      <c r="BC26" s="50" t="n">
        <v>109</v>
      </c>
      <c r="BD26" s="50" t="n">
        <v>171</v>
      </c>
      <c r="BE26" s="50" t="n">
        <v>288</v>
      </c>
      <c r="BF26" s="51" t="n">
        <f aca="false">BE26-BD26</f>
        <v>117</v>
      </c>
    </row>
    <row r="27" customFormat="false" ht="33.75" hidden="false" customHeight="true" outlineLevel="0" collapsed="false">
      <c r="A27" s="43" t="n">
        <v>25</v>
      </c>
      <c r="B27" s="44" t="s">
        <v>66</v>
      </c>
      <c r="C27" s="45" t="n">
        <v>99.92</v>
      </c>
      <c r="D27" s="46" t="n">
        <f aca="false">'ДОО (2 пол 2020)'!K32</f>
        <v>98.58</v>
      </c>
      <c r="E27" s="46" t="n">
        <v>99.52</v>
      </c>
      <c r="F27" s="46" t="n">
        <v>99.49</v>
      </c>
      <c r="G27" s="46" t="n">
        <v>98.72</v>
      </c>
      <c r="H27" s="46" t="n">
        <v>96.75</v>
      </c>
      <c r="I27" s="46" t="n">
        <v>97.46</v>
      </c>
      <c r="J27" s="47" t="n">
        <f aca="false">I27-H27</f>
        <v>0.709999999999994</v>
      </c>
      <c r="K27" s="45" t="n">
        <v>100</v>
      </c>
      <c r="L27" s="46" t="n">
        <f aca="false">'ДОО (2 пол 2020)'!O32</f>
        <v>97.97</v>
      </c>
      <c r="M27" s="46" t="n">
        <v>99.38</v>
      </c>
      <c r="N27" s="46" t="n">
        <v>98.97</v>
      </c>
      <c r="O27" s="46" t="n">
        <v>98.69</v>
      </c>
      <c r="P27" s="46" t="n">
        <v>96.62</v>
      </c>
      <c r="Q27" s="46" t="n">
        <v>97.51</v>
      </c>
      <c r="R27" s="48" t="n">
        <f aca="false">Q27-P27</f>
        <v>0.890000000000001</v>
      </c>
      <c r="S27" s="45" t="n">
        <v>99.53</v>
      </c>
      <c r="T27" s="46" t="n">
        <f aca="false">'ДОО (2 пол 2020)'!T32</f>
        <v>97.44</v>
      </c>
      <c r="U27" s="46" t="n">
        <v>98.28</v>
      </c>
      <c r="V27" s="46" t="n">
        <v>98.4</v>
      </c>
      <c r="W27" s="46" t="n">
        <v>98.42</v>
      </c>
      <c r="X27" s="46" t="n">
        <v>96.02</v>
      </c>
      <c r="Y27" s="46" t="n">
        <v>94.81</v>
      </c>
      <c r="Z27" s="48" t="n">
        <f aca="false">Y27-X27</f>
        <v>-1.20999999999999</v>
      </c>
      <c r="AA27" s="45" t="n">
        <v>100</v>
      </c>
      <c r="AB27" s="46" t="n">
        <f aca="false">'ДОО (2 пол 2020)'!Y32</f>
        <v>98.29</v>
      </c>
      <c r="AC27" s="46" t="n">
        <v>99.59</v>
      </c>
      <c r="AD27" s="46" t="n">
        <v>99.2</v>
      </c>
      <c r="AE27" s="46" t="n">
        <v>98.64</v>
      </c>
      <c r="AF27" s="46" t="n">
        <v>96.7</v>
      </c>
      <c r="AG27" s="46" t="n">
        <v>97.77</v>
      </c>
      <c r="AH27" s="48" t="n">
        <f aca="false">AG27-AF27</f>
        <v>1.06999999999999</v>
      </c>
      <c r="AI27" s="45" t="n">
        <v>99.76</v>
      </c>
      <c r="AJ27" s="46" t="n">
        <f aca="false">'ДОО (2 пол 2020)'!AD32</f>
        <v>98.22</v>
      </c>
      <c r="AK27" s="46" t="n">
        <v>99.17</v>
      </c>
      <c r="AL27" s="46" t="n">
        <v>99.03</v>
      </c>
      <c r="AM27" s="46" t="n">
        <v>98.58</v>
      </c>
      <c r="AN27" s="46" t="n">
        <v>96.59</v>
      </c>
      <c r="AO27" s="46" t="n">
        <v>97.79</v>
      </c>
      <c r="AP27" s="48" t="n">
        <f aca="false">AO27-AN27</f>
        <v>1.2</v>
      </c>
      <c r="AQ27" s="45" t="n">
        <v>99.83</v>
      </c>
      <c r="AR27" s="46" t="n">
        <f aca="false">'ДОО (2 пол 2020)'!AF32</f>
        <v>98.11</v>
      </c>
      <c r="AS27" s="46" t="n">
        <v>99.17</v>
      </c>
      <c r="AT27" s="46" t="n">
        <v>99.02</v>
      </c>
      <c r="AU27" s="46" t="n">
        <v>98.61</v>
      </c>
      <c r="AV27" s="46" t="n">
        <v>96.53</v>
      </c>
      <c r="AW27" s="46" t="n">
        <v>97.07</v>
      </c>
      <c r="AX27" s="48" t="n">
        <f aca="false">AW27-AV27</f>
        <v>0.539999999999992</v>
      </c>
      <c r="AY27" s="49" t="n">
        <v>106</v>
      </c>
      <c r="AZ27" s="50" t="n">
        <f aca="false">'ДОО (2 пол 2020)'!AG32</f>
        <v>117</v>
      </c>
      <c r="BA27" s="50" t="n">
        <v>121</v>
      </c>
      <c r="BB27" s="50" t="n">
        <v>146</v>
      </c>
      <c r="BC27" s="50" t="n">
        <v>153</v>
      </c>
      <c r="BD27" s="50" t="n">
        <v>159</v>
      </c>
      <c r="BE27" s="50" t="n">
        <v>171</v>
      </c>
      <c r="BF27" s="51" t="n">
        <f aca="false">BE27-BD27</f>
        <v>12</v>
      </c>
    </row>
    <row r="28" customFormat="false" ht="33.75" hidden="false" customHeight="true" outlineLevel="0" collapsed="false">
      <c r="A28" s="43" t="n">
        <v>26</v>
      </c>
      <c r="B28" s="44" t="s">
        <v>67</v>
      </c>
      <c r="C28" s="45" t="n">
        <v>99.65</v>
      </c>
      <c r="D28" s="46" t="n">
        <f aca="false">'ДОО (2 пол 2020)'!K33</f>
        <v>99.92</v>
      </c>
      <c r="E28" s="46" t="n">
        <v>97.92</v>
      </c>
      <c r="F28" s="46" t="n">
        <v>97.88</v>
      </c>
      <c r="G28" s="46" t="n">
        <v>97.42</v>
      </c>
      <c r="H28" s="46" t="n">
        <v>96.02</v>
      </c>
      <c r="I28" s="46" t="n">
        <v>85.34</v>
      </c>
      <c r="J28" s="47" t="n">
        <f aca="false">I28-H28</f>
        <v>-10.68</v>
      </c>
      <c r="K28" s="45" t="n">
        <v>98</v>
      </c>
      <c r="L28" s="46" t="n">
        <f aca="false">'ДОО (2 пол 2020)'!O33</f>
        <v>99.88</v>
      </c>
      <c r="M28" s="46" t="n">
        <v>97.74</v>
      </c>
      <c r="N28" s="46" t="n">
        <v>97.88</v>
      </c>
      <c r="O28" s="46" t="n">
        <v>97.01</v>
      </c>
      <c r="P28" s="46" t="n">
        <v>95.83</v>
      </c>
      <c r="Q28" s="46" t="n">
        <v>86.37</v>
      </c>
      <c r="R28" s="48" t="n">
        <f aca="false">Q28-P28</f>
        <v>-9.45999999999999</v>
      </c>
      <c r="S28" s="45" t="n">
        <v>95.52</v>
      </c>
      <c r="T28" s="46" t="n">
        <f aca="false">'ДОО (2 пол 2020)'!T33</f>
        <v>99.14</v>
      </c>
      <c r="U28" s="46" t="n">
        <v>95.69</v>
      </c>
      <c r="V28" s="46" t="n">
        <v>96.21</v>
      </c>
      <c r="W28" s="46" t="n">
        <v>96.76</v>
      </c>
      <c r="X28" s="46" t="n">
        <v>94.94</v>
      </c>
      <c r="Y28" s="46" t="n">
        <v>83.61</v>
      </c>
      <c r="Z28" s="48" t="n">
        <f aca="false">Y28-X28</f>
        <v>-11.33</v>
      </c>
      <c r="AA28" s="45" t="n">
        <v>99.76</v>
      </c>
      <c r="AB28" s="46" t="n">
        <f aca="false">'ДОО (2 пол 2020)'!Y33</f>
        <v>99.92</v>
      </c>
      <c r="AC28" s="46" t="n">
        <v>97.27</v>
      </c>
      <c r="AD28" s="46" t="n">
        <v>97.92</v>
      </c>
      <c r="AE28" s="46" t="n">
        <v>97.27</v>
      </c>
      <c r="AF28" s="46" t="n">
        <v>96.05</v>
      </c>
      <c r="AG28" s="46" t="n">
        <v>87.5</v>
      </c>
      <c r="AH28" s="48" t="n">
        <f aca="false">AG28-AF28</f>
        <v>-8.55</v>
      </c>
      <c r="AI28" s="45" t="n">
        <v>99.61</v>
      </c>
      <c r="AJ28" s="46" t="n">
        <f aca="false">'ДОО (2 пол 2020)'!AD33</f>
        <v>99.92</v>
      </c>
      <c r="AK28" s="46" t="n">
        <v>97.41</v>
      </c>
      <c r="AL28" s="46" t="n">
        <v>97.47</v>
      </c>
      <c r="AM28" s="46" t="n">
        <v>97.27</v>
      </c>
      <c r="AN28" s="46" t="n">
        <v>96.54</v>
      </c>
      <c r="AO28" s="46" t="n">
        <v>89.33</v>
      </c>
      <c r="AP28" s="48" t="n">
        <f aca="false">AO28-AN28</f>
        <v>-7.21000000000001</v>
      </c>
      <c r="AQ28" s="45" t="n">
        <v>98.54</v>
      </c>
      <c r="AR28" s="46" t="n">
        <f aca="false">'ДОО (2 пол 2020)'!AF33</f>
        <v>99.75</v>
      </c>
      <c r="AS28" s="46" t="n">
        <v>97.17</v>
      </c>
      <c r="AT28" s="46" t="n">
        <v>97.44</v>
      </c>
      <c r="AU28" s="46" t="n">
        <v>97.16</v>
      </c>
      <c r="AV28" s="46" t="n">
        <v>95.88</v>
      </c>
      <c r="AW28" s="46" t="n">
        <v>86.43</v>
      </c>
      <c r="AX28" s="48" t="n">
        <f aca="false">AW28-AV28</f>
        <v>-9.44999999999999</v>
      </c>
      <c r="AY28" s="49" t="n">
        <v>106</v>
      </c>
      <c r="AZ28" s="50" t="n">
        <f aca="false">'ДОО (2 пол 2020)'!AG33</f>
        <v>106</v>
      </c>
      <c r="BA28" s="50" t="n">
        <v>116</v>
      </c>
      <c r="BB28" s="50" t="n">
        <v>112</v>
      </c>
      <c r="BC28" s="50" t="n">
        <v>113</v>
      </c>
      <c r="BD28" s="50" t="n">
        <v>135</v>
      </c>
      <c r="BE28" s="50" t="n">
        <v>74</v>
      </c>
      <c r="BF28" s="51" t="n">
        <f aca="false">BE28-BD28</f>
        <v>-61</v>
      </c>
    </row>
    <row r="29" customFormat="false" ht="33.75" hidden="false" customHeight="true" outlineLevel="0" collapsed="false">
      <c r="A29" s="43" t="n">
        <v>27</v>
      </c>
      <c r="B29" s="44" t="s">
        <v>68</v>
      </c>
      <c r="C29" s="45" t="n">
        <v>95.77</v>
      </c>
      <c r="D29" s="46" t="n">
        <f aca="false">'ДОО (2 пол 2020)'!K34</f>
        <v>95.38</v>
      </c>
      <c r="E29" s="46" t="n">
        <v>98.77</v>
      </c>
      <c r="F29" s="46" t="n">
        <v>98.65</v>
      </c>
      <c r="G29" s="46" t="n">
        <v>97.86</v>
      </c>
      <c r="H29" s="46" t="n">
        <v>96.25</v>
      </c>
      <c r="I29" s="46" t="n">
        <v>97.31</v>
      </c>
      <c r="J29" s="47" t="n">
        <f aca="false">I29-H29</f>
        <v>1.06</v>
      </c>
      <c r="K29" s="45" t="n">
        <v>95.87</v>
      </c>
      <c r="L29" s="46" t="n">
        <f aca="false">'ДОО (2 пол 2020)'!O34</f>
        <v>94.48</v>
      </c>
      <c r="M29" s="46" t="n">
        <v>98.15</v>
      </c>
      <c r="N29" s="46" t="n">
        <v>98.45</v>
      </c>
      <c r="O29" s="46" t="n">
        <v>97.76</v>
      </c>
      <c r="P29" s="46" t="n">
        <v>96.06</v>
      </c>
      <c r="Q29" s="46" t="n">
        <v>97.53</v>
      </c>
      <c r="R29" s="48" t="n">
        <f aca="false">Q29-P29</f>
        <v>1.47</v>
      </c>
      <c r="S29" s="45" t="n">
        <v>92.88</v>
      </c>
      <c r="T29" s="46" t="n">
        <f aca="false">'ДОО (2 пол 2020)'!T34</f>
        <v>93.84</v>
      </c>
      <c r="U29" s="46" t="n">
        <v>97.33</v>
      </c>
      <c r="V29" s="46" t="n">
        <v>97.54</v>
      </c>
      <c r="W29" s="46" t="n">
        <v>97.58</v>
      </c>
      <c r="X29" s="46" t="n">
        <v>96.25</v>
      </c>
      <c r="Y29" s="46" t="n">
        <v>95.46</v>
      </c>
      <c r="Z29" s="48" t="n">
        <f aca="false">Y29-X29</f>
        <v>-0.790000000000006</v>
      </c>
      <c r="AA29" s="45" t="n">
        <v>97.38</v>
      </c>
      <c r="AB29" s="46" t="n">
        <f aca="false">'ДОО (2 пол 2020)'!Y34</f>
        <v>95.8</v>
      </c>
      <c r="AC29" s="46" t="n">
        <v>98.46</v>
      </c>
      <c r="AD29" s="46" t="n">
        <v>98.33</v>
      </c>
      <c r="AE29" s="46" t="n">
        <v>98.22</v>
      </c>
      <c r="AF29" s="46" t="n">
        <v>96.25</v>
      </c>
      <c r="AG29" s="46" t="n">
        <v>97.98</v>
      </c>
      <c r="AH29" s="48" t="n">
        <f aca="false">AG29-AF29</f>
        <v>1.73</v>
      </c>
      <c r="AI29" s="45" t="n">
        <v>95.63</v>
      </c>
      <c r="AJ29" s="46" t="n">
        <f aca="false">'ДОО (2 пол 2020)'!AD34</f>
        <v>95.2</v>
      </c>
      <c r="AK29" s="46" t="n">
        <v>98.87</v>
      </c>
      <c r="AL29" s="46" t="n">
        <v>98.57</v>
      </c>
      <c r="AM29" s="46" t="n">
        <v>97.86</v>
      </c>
      <c r="AN29" s="46" t="n">
        <v>96.32</v>
      </c>
      <c r="AO29" s="46" t="n">
        <v>97.82</v>
      </c>
      <c r="AP29" s="48" t="n">
        <f aca="false">AO29-AN29</f>
        <v>1.5</v>
      </c>
      <c r="AQ29" s="45" t="n">
        <v>95.48</v>
      </c>
      <c r="AR29" s="46" t="n">
        <f aca="false">'ДОО (2 пол 2020)'!AF34</f>
        <v>94.97</v>
      </c>
      <c r="AS29" s="46" t="n">
        <v>98.32</v>
      </c>
      <c r="AT29" s="46" t="n">
        <v>98.3</v>
      </c>
      <c r="AU29" s="46" t="n">
        <v>97.86</v>
      </c>
      <c r="AV29" s="46" t="n">
        <v>96.24</v>
      </c>
      <c r="AW29" s="46" t="n">
        <v>97.22</v>
      </c>
      <c r="AX29" s="48" t="n">
        <f aca="false">AW29-AV29</f>
        <v>0.980000000000004</v>
      </c>
      <c r="AY29" s="49" t="n">
        <v>124</v>
      </c>
      <c r="AZ29" s="50" t="n">
        <f aca="false">'ДОО (2 пол 2020)'!AG34</f>
        <v>111</v>
      </c>
      <c r="BA29" s="50" t="n">
        <v>81</v>
      </c>
      <c r="BB29" s="50" t="n">
        <v>105</v>
      </c>
      <c r="BC29" s="50" t="n">
        <v>117</v>
      </c>
      <c r="BD29" s="50" t="n">
        <v>111</v>
      </c>
      <c r="BE29" s="50" t="n">
        <v>223</v>
      </c>
      <c r="BF29" s="51" t="n">
        <f aca="false">BE29-BD29</f>
        <v>112</v>
      </c>
    </row>
    <row r="30" customFormat="false" ht="33.75" hidden="false" customHeight="true" outlineLevel="0" collapsed="false">
      <c r="A30" s="43" t="n">
        <v>28</v>
      </c>
      <c r="B30" s="44" t="s">
        <v>69</v>
      </c>
      <c r="C30" s="45" t="n">
        <v>97.85</v>
      </c>
      <c r="D30" s="46" t="n">
        <f aca="false">'ДОО (2 пол 2020)'!K35</f>
        <v>96.98</v>
      </c>
      <c r="E30" s="46" t="n">
        <v>95.83</v>
      </c>
      <c r="F30" s="46" t="n">
        <v>95.62</v>
      </c>
      <c r="G30" s="46" t="n">
        <v>95.76</v>
      </c>
      <c r="H30" s="46" t="n">
        <v>93.84</v>
      </c>
      <c r="I30" s="46" t="n">
        <v>82.95</v>
      </c>
      <c r="J30" s="47" t="n">
        <f aca="false">I30-H30</f>
        <v>-10.89</v>
      </c>
      <c r="K30" s="45" t="n">
        <v>97.31</v>
      </c>
      <c r="L30" s="46" t="n">
        <f aca="false">'ДОО (2 пол 2020)'!O35</f>
        <v>95.35</v>
      </c>
      <c r="M30" s="46" t="n">
        <v>95.45</v>
      </c>
      <c r="N30" s="46" t="n">
        <v>93.38</v>
      </c>
      <c r="O30" s="46" t="n">
        <v>93.58</v>
      </c>
      <c r="P30" s="46" t="n">
        <v>90.49</v>
      </c>
      <c r="Q30" s="46" t="n">
        <v>80.79</v>
      </c>
      <c r="R30" s="48" t="n">
        <f aca="false">Q30-P30</f>
        <v>-9.69999999999999</v>
      </c>
      <c r="S30" s="45" t="n">
        <v>95.13</v>
      </c>
      <c r="T30" s="46" t="n">
        <f aca="false">'ДОО (2 пол 2020)'!T35</f>
        <v>91.49</v>
      </c>
      <c r="U30" s="46" t="n">
        <v>88.13</v>
      </c>
      <c r="V30" s="46" t="n">
        <v>89.98</v>
      </c>
      <c r="W30" s="46" t="n">
        <v>89.75</v>
      </c>
      <c r="X30" s="46" t="n">
        <v>85.22</v>
      </c>
      <c r="Y30" s="46" t="n">
        <v>75.38</v>
      </c>
      <c r="Z30" s="48" t="n">
        <f aca="false">Y30-X30</f>
        <v>-9.84</v>
      </c>
      <c r="AA30" s="45" t="n">
        <v>98.27</v>
      </c>
      <c r="AB30" s="46" t="n">
        <f aca="false">'ДОО (2 пол 2020)'!Y35</f>
        <v>97.87</v>
      </c>
      <c r="AC30" s="46" t="n">
        <v>97.22</v>
      </c>
      <c r="AD30" s="46" t="n">
        <v>96.27</v>
      </c>
      <c r="AE30" s="46" t="n">
        <v>96.76</v>
      </c>
      <c r="AF30" s="46" t="n">
        <v>95.6</v>
      </c>
      <c r="AG30" s="46" t="n">
        <v>85.19</v>
      </c>
      <c r="AH30" s="48" t="n">
        <f aca="false">AG30-AF30</f>
        <v>-10.41</v>
      </c>
      <c r="AI30" s="45" t="n">
        <v>98.53</v>
      </c>
      <c r="AJ30" s="46" t="n">
        <f aca="false">'ДОО (2 пол 2020)'!AD35</f>
        <v>96.16</v>
      </c>
      <c r="AK30" s="46" t="n">
        <v>96.21</v>
      </c>
      <c r="AL30" s="46" t="n">
        <v>94.51</v>
      </c>
      <c r="AM30" s="46" t="n">
        <v>95.21</v>
      </c>
      <c r="AN30" s="46" t="n">
        <v>93.5</v>
      </c>
      <c r="AO30" s="46" t="n">
        <v>84.41</v>
      </c>
      <c r="AP30" s="48" t="n">
        <f aca="false">AO30-AN30</f>
        <v>-9.09</v>
      </c>
      <c r="AQ30" s="45" t="n">
        <v>97.42</v>
      </c>
      <c r="AR30" s="46" t="n">
        <f aca="false">'ДОО (2 пол 2020)'!AF35</f>
        <v>95.59</v>
      </c>
      <c r="AS30" s="46" t="n">
        <v>94.51</v>
      </c>
      <c r="AT30" s="46" t="n">
        <v>93.99</v>
      </c>
      <c r="AU30" s="46" t="n">
        <v>94.26</v>
      </c>
      <c r="AV30" s="46" t="n">
        <v>91.82</v>
      </c>
      <c r="AW30" s="46" t="n">
        <v>81.75</v>
      </c>
      <c r="AX30" s="48" t="n">
        <f aca="false">AW30-AV30</f>
        <v>-10.07</v>
      </c>
      <c r="AY30" s="49" t="n">
        <v>130</v>
      </c>
      <c r="AZ30" s="50" t="n">
        <f aca="false">'ДОО (2 пол 2020)'!AG35</f>
        <v>239</v>
      </c>
      <c r="BA30" s="50" t="n">
        <v>33</v>
      </c>
      <c r="BB30" s="50" t="n">
        <v>217</v>
      </c>
      <c r="BC30" s="50" t="n">
        <v>226</v>
      </c>
      <c r="BD30" s="50" t="n">
        <v>159</v>
      </c>
      <c r="BE30" s="50" t="n">
        <v>525</v>
      </c>
      <c r="BF30" s="51" t="n">
        <f aca="false">BE30-BD30</f>
        <v>366</v>
      </c>
    </row>
    <row r="31" customFormat="false" ht="33.75" hidden="false" customHeight="true" outlineLevel="0" collapsed="false">
      <c r="A31" s="43" t="n">
        <v>29</v>
      </c>
      <c r="B31" s="44" t="s">
        <v>70</v>
      </c>
      <c r="C31" s="45" t="n">
        <v>97.36</v>
      </c>
      <c r="D31" s="46" t="n">
        <f aca="false">'ДОО (2 пол 2020)'!K36</f>
        <v>98.04</v>
      </c>
      <c r="E31" s="46" t="n">
        <v>99.05</v>
      </c>
      <c r="F31" s="46" t="n">
        <v>98.37</v>
      </c>
      <c r="G31" s="46" t="n">
        <v>96.16</v>
      </c>
      <c r="H31" s="46" t="n">
        <v>96.34</v>
      </c>
      <c r="I31" s="46" t="n">
        <v>94.05</v>
      </c>
      <c r="J31" s="47" t="n">
        <f aca="false">I31-H31</f>
        <v>-2.29000000000001</v>
      </c>
      <c r="K31" s="45" t="n">
        <v>96.09</v>
      </c>
      <c r="L31" s="46" t="n">
        <f aca="false">'ДОО (2 пол 2020)'!O36</f>
        <v>97.21</v>
      </c>
      <c r="M31" s="46" t="n">
        <v>98.45</v>
      </c>
      <c r="N31" s="46" t="n">
        <v>97.02</v>
      </c>
      <c r="O31" s="46" t="n">
        <v>94.48</v>
      </c>
      <c r="P31" s="46" t="n">
        <v>94</v>
      </c>
      <c r="Q31" s="46" t="n">
        <v>95.8</v>
      </c>
      <c r="R31" s="48" t="n">
        <f aca="false">Q31-P31</f>
        <v>1.8</v>
      </c>
      <c r="S31" s="45" t="n">
        <v>94.73</v>
      </c>
      <c r="T31" s="46" t="n">
        <f aca="false">'ДОО (2 пол 2020)'!T36</f>
        <v>96.86</v>
      </c>
      <c r="U31" s="46" t="n">
        <v>98.33</v>
      </c>
      <c r="V31" s="46" t="n">
        <v>96.54</v>
      </c>
      <c r="W31" s="46" t="n">
        <v>94.19</v>
      </c>
      <c r="X31" s="46" t="n">
        <v>93.3</v>
      </c>
      <c r="Y31" s="46" t="n">
        <v>94.62</v>
      </c>
      <c r="Z31" s="48" t="n">
        <f aca="false">Y31-X31</f>
        <v>1.32000000000001</v>
      </c>
      <c r="AA31" s="45" t="n">
        <v>98.5</v>
      </c>
      <c r="AB31" s="46" t="n">
        <f aca="false">'ДОО (2 пол 2020)'!Y36</f>
        <v>98.65</v>
      </c>
      <c r="AC31" s="46" t="n">
        <v>99.44</v>
      </c>
      <c r="AD31" s="46" t="n">
        <v>98.91</v>
      </c>
      <c r="AE31" s="46" t="n">
        <v>97.03</v>
      </c>
      <c r="AF31" s="46" t="n">
        <v>96.41</v>
      </c>
      <c r="AG31" s="46" t="n">
        <v>96.68</v>
      </c>
      <c r="AH31" s="48" t="n">
        <f aca="false">AG31-AF31</f>
        <v>0.27000000000001</v>
      </c>
      <c r="AI31" s="45" t="n">
        <v>98.11</v>
      </c>
      <c r="AJ31" s="46" t="n">
        <f aca="false">'ДОО (2 пол 2020)'!AD36</f>
        <v>97.95</v>
      </c>
      <c r="AK31" s="46" t="n">
        <v>98.81</v>
      </c>
      <c r="AL31" s="46" t="n">
        <v>97.5</v>
      </c>
      <c r="AM31" s="46" t="n">
        <v>96.06</v>
      </c>
      <c r="AN31" s="46" t="n">
        <v>95.47</v>
      </c>
      <c r="AO31" s="46" t="n">
        <v>96.3</v>
      </c>
      <c r="AP31" s="48" t="n">
        <f aca="false">AO31-AN31</f>
        <v>0.829999999999998</v>
      </c>
      <c r="AQ31" s="45" t="n">
        <v>97.02</v>
      </c>
      <c r="AR31" s="46" t="n">
        <f aca="false">'ДОО (2 пол 2020)'!AF36</f>
        <v>97.78</v>
      </c>
      <c r="AS31" s="46" t="n">
        <v>98.84</v>
      </c>
      <c r="AT31" s="46" t="n">
        <v>97.71</v>
      </c>
      <c r="AU31" s="46" t="n">
        <v>95.66</v>
      </c>
      <c r="AV31" s="46" t="n">
        <v>95.18</v>
      </c>
      <c r="AW31" s="46" t="n">
        <v>95.49</v>
      </c>
      <c r="AX31" s="48" t="n">
        <f aca="false">AW31-AV31</f>
        <v>0.309999999999988</v>
      </c>
      <c r="AY31" s="49" t="n">
        <v>128</v>
      </c>
      <c r="AZ31" s="50" t="n">
        <f aca="false">'ДОО (2 пол 2020)'!AG36</f>
        <v>130</v>
      </c>
      <c r="BA31" s="50" t="n">
        <v>105</v>
      </c>
      <c r="BB31" s="50" t="n">
        <v>130</v>
      </c>
      <c r="BC31" s="50" t="n">
        <v>129</v>
      </c>
      <c r="BD31" s="50" t="n">
        <v>204</v>
      </c>
      <c r="BE31" s="50" t="n">
        <v>258</v>
      </c>
      <c r="BF31" s="51" t="n">
        <f aca="false">BE31-BD31</f>
        <v>54</v>
      </c>
    </row>
    <row r="32" customFormat="false" ht="33.75" hidden="false" customHeight="true" outlineLevel="0" collapsed="false">
      <c r="A32" s="43" t="n">
        <v>30</v>
      </c>
      <c r="B32" s="44" t="s">
        <v>71</v>
      </c>
      <c r="C32" s="45" t="n">
        <v>99.18</v>
      </c>
      <c r="D32" s="46" t="n">
        <f aca="false">'ДОО (2 пол 2020)'!K39</f>
        <v>96.72</v>
      </c>
      <c r="E32" s="46" t="n">
        <v>95.54</v>
      </c>
      <c r="F32" s="46" t="n">
        <v>97.8</v>
      </c>
      <c r="G32" s="46" t="n">
        <v>97.37</v>
      </c>
      <c r="H32" s="46" t="n">
        <v>94.92</v>
      </c>
      <c r="I32" s="46" t="n">
        <v>71.99</v>
      </c>
      <c r="J32" s="47" t="n">
        <f aca="false">I32-H32</f>
        <v>-22.93</v>
      </c>
      <c r="K32" s="45" t="n">
        <v>99</v>
      </c>
      <c r="L32" s="46" t="n">
        <f aca="false">'ДОО (2 пол 2020)'!O39</f>
        <v>96.36</v>
      </c>
      <c r="M32" s="46" t="n">
        <v>95.54</v>
      </c>
      <c r="N32" s="46" t="n">
        <v>97.63</v>
      </c>
      <c r="O32" s="46" t="n">
        <v>97.92</v>
      </c>
      <c r="P32" s="46" t="n">
        <v>93.94</v>
      </c>
      <c r="Q32" s="46" t="n">
        <v>72.6</v>
      </c>
      <c r="R32" s="48" t="n">
        <f aca="false">Q32-P32</f>
        <v>-21.34</v>
      </c>
      <c r="S32" s="45" t="n">
        <v>98.72</v>
      </c>
      <c r="T32" s="46" t="n">
        <f aca="false">'ДОО (2 пол 2020)'!T39</f>
        <v>95.34</v>
      </c>
      <c r="U32" s="46" t="n">
        <v>94.97</v>
      </c>
      <c r="V32" s="46" t="n">
        <v>96.68</v>
      </c>
      <c r="W32" s="46" t="n">
        <v>96.5</v>
      </c>
      <c r="X32" s="46" t="n">
        <v>92.6</v>
      </c>
      <c r="Y32" s="46" t="n">
        <v>67.27</v>
      </c>
      <c r="Z32" s="48" t="n">
        <f aca="false">Y32-X32</f>
        <v>-25.33</v>
      </c>
      <c r="AA32" s="45" t="n">
        <v>99.21</v>
      </c>
      <c r="AB32" s="46" t="n">
        <f aca="false">'ДОО (2 пол 2020)'!Y39</f>
        <v>96.72</v>
      </c>
      <c r="AC32" s="46" t="n">
        <v>97.19</v>
      </c>
      <c r="AD32" s="46" t="n">
        <v>98.07</v>
      </c>
      <c r="AE32" s="46" t="n">
        <v>97.75</v>
      </c>
      <c r="AF32" s="46" t="n">
        <v>95.45</v>
      </c>
      <c r="AG32" s="46" t="n">
        <v>77.7</v>
      </c>
      <c r="AH32" s="48" t="n">
        <f aca="false">AG32-AF32</f>
        <v>-17.75</v>
      </c>
      <c r="AI32" s="45" t="n">
        <v>99.09</v>
      </c>
      <c r="AJ32" s="46" t="n">
        <f aca="false">'ДОО (2 пол 2020)'!AD39</f>
        <v>96.92</v>
      </c>
      <c r="AK32" s="46" t="n">
        <v>96.53</v>
      </c>
      <c r="AL32" s="46" t="n">
        <v>97.72</v>
      </c>
      <c r="AM32" s="46" t="n">
        <v>97.46</v>
      </c>
      <c r="AN32" s="46" t="n">
        <v>95.07</v>
      </c>
      <c r="AO32" s="46" t="n">
        <v>76.18</v>
      </c>
      <c r="AP32" s="48" t="n">
        <f aca="false">AO32-AN32</f>
        <v>-18.89</v>
      </c>
      <c r="AQ32" s="45" t="n">
        <v>99.04</v>
      </c>
      <c r="AR32" s="46" t="n">
        <f aca="false">'ДОО (2 пол 2020)'!AF39</f>
        <v>96.41</v>
      </c>
      <c r="AS32" s="46" t="n">
        <v>95.99</v>
      </c>
      <c r="AT32" s="46" t="n">
        <v>97.58</v>
      </c>
      <c r="AU32" s="46" t="n">
        <v>97.36</v>
      </c>
      <c r="AV32" s="46" t="n">
        <v>94.43</v>
      </c>
      <c r="AW32" s="46" t="n">
        <v>73.15</v>
      </c>
      <c r="AX32" s="48" t="n">
        <f aca="false">AW32-AV32</f>
        <v>-21.28</v>
      </c>
      <c r="AY32" s="49" t="n">
        <v>137</v>
      </c>
      <c r="AZ32" s="50" t="n">
        <f aca="false">'ДОО (2 пол 2020)'!AG39</f>
        <v>127</v>
      </c>
      <c r="BA32" s="50" t="n">
        <v>101</v>
      </c>
      <c r="BB32" s="50" t="n">
        <v>216</v>
      </c>
      <c r="BC32" s="50" t="n">
        <v>174</v>
      </c>
      <c r="BD32" s="50" t="n">
        <v>196</v>
      </c>
      <c r="BE32" s="50" t="n">
        <v>118</v>
      </c>
      <c r="BF32" s="51" t="n">
        <f aca="false">BE32-BD32</f>
        <v>-78</v>
      </c>
    </row>
    <row r="33" customFormat="false" ht="33.75" hidden="false" customHeight="true" outlineLevel="0" collapsed="false">
      <c r="A33" s="43" t="n">
        <v>31</v>
      </c>
      <c r="B33" s="44" t="s">
        <v>72</v>
      </c>
      <c r="C33" s="45" t="n">
        <v>99.5</v>
      </c>
      <c r="D33" s="46" t="n">
        <f aca="false">'ДОО (2 пол 2020)'!K41</f>
        <v>94.93</v>
      </c>
      <c r="E33" s="46" t="n">
        <v>94.57</v>
      </c>
      <c r="F33" s="46" t="n">
        <v>95.22</v>
      </c>
      <c r="G33" s="46" t="n">
        <v>97.56</v>
      </c>
      <c r="H33" s="46" t="n">
        <v>95.66</v>
      </c>
      <c r="I33" s="46" t="n">
        <v>97.9</v>
      </c>
      <c r="J33" s="47" t="n">
        <f aca="false">I33-H33</f>
        <v>2.24000000000001</v>
      </c>
      <c r="K33" s="45" t="n">
        <v>99.56</v>
      </c>
      <c r="L33" s="46" t="n">
        <f aca="false">'ДОО (2 пол 2020)'!O41</f>
        <v>92.29</v>
      </c>
      <c r="M33" s="46" t="n">
        <v>94.77</v>
      </c>
      <c r="N33" s="46" t="n">
        <v>92.84</v>
      </c>
      <c r="O33" s="46" t="n">
        <v>97.56</v>
      </c>
      <c r="P33" s="46" t="n">
        <v>95.8</v>
      </c>
      <c r="Q33" s="46" t="n">
        <v>97.87</v>
      </c>
      <c r="R33" s="48" t="n">
        <f aca="false">Q33-P33</f>
        <v>2.07000000000001</v>
      </c>
      <c r="S33" s="45" t="n">
        <v>98.18</v>
      </c>
      <c r="T33" s="46" t="n">
        <f aca="false">'ДОО (2 пол 2020)'!T41</f>
        <v>88.12</v>
      </c>
      <c r="U33" s="46" t="n">
        <v>93.41</v>
      </c>
      <c r="V33" s="46" t="n">
        <v>90.18</v>
      </c>
      <c r="W33" s="46" t="n">
        <v>97.41</v>
      </c>
      <c r="X33" s="46" t="n">
        <v>95.94</v>
      </c>
      <c r="Y33" s="46" t="n">
        <v>97.74</v>
      </c>
      <c r="Z33" s="48" t="n">
        <f aca="false">Y33-X33</f>
        <v>1.8</v>
      </c>
      <c r="AA33" s="45" t="n">
        <v>99.65</v>
      </c>
      <c r="AB33" s="46" t="n">
        <f aca="false">'ДОО (2 пол 2020)'!Y41</f>
        <v>95.39</v>
      </c>
      <c r="AC33" s="46" t="n">
        <v>96.32</v>
      </c>
      <c r="AD33" s="46" t="n">
        <v>95.78</v>
      </c>
      <c r="AE33" s="46" t="n">
        <v>97.56</v>
      </c>
      <c r="AF33" s="46" t="n">
        <v>95.8</v>
      </c>
      <c r="AG33" s="46" t="n">
        <v>97.97</v>
      </c>
      <c r="AH33" s="48" t="n">
        <f aca="false">AG33-AF33</f>
        <v>2.17</v>
      </c>
      <c r="AI33" s="45" t="n">
        <v>99</v>
      </c>
      <c r="AJ33" s="46" t="n">
        <f aca="false">'ДОО (2 пол 2020)'!AD41</f>
        <v>93.55</v>
      </c>
      <c r="AK33" s="46" t="n">
        <v>95.93</v>
      </c>
      <c r="AL33" s="46" t="n">
        <v>94.63</v>
      </c>
      <c r="AM33" s="46" t="n">
        <v>97.46</v>
      </c>
      <c r="AN33" s="46" t="n">
        <v>95.87</v>
      </c>
      <c r="AO33" s="46" t="n">
        <v>97.93</v>
      </c>
      <c r="AP33" s="48" t="n">
        <f aca="false">AO33-AN33</f>
        <v>2.06</v>
      </c>
      <c r="AQ33" s="45" t="n">
        <v>99.15</v>
      </c>
      <c r="AR33" s="46" t="n">
        <f aca="false">'ДОО (2 пол 2020)'!AF41</f>
        <v>92.9</v>
      </c>
      <c r="AS33" s="46" t="n">
        <v>95.02</v>
      </c>
      <c r="AT33" s="46" t="n">
        <v>93.8</v>
      </c>
      <c r="AU33" s="46" t="n">
        <v>97.51</v>
      </c>
      <c r="AV33" s="46" t="n">
        <v>95.81</v>
      </c>
      <c r="AW33" s="46" t="n">
        <v>97.88</v>
      </c>
      <c r="AX33" s="48" t="n">
        <f aca="false">AW33-AV33</f>
        <v>2.06999999999999</v>
      </c>
      <c r="AY33" s="49" t="n">
        <v>142</v>
      </c>
      <c r="AZ33" s="50" t="n">
        <f aca="false">'ДОО (2 пол 2020)'!AG41</f>
        <v>235</v>
      </c>
      <c r="BA33" s="50" t="n">
        <v>43</v>
      </c>
      <c r="BB33" s="50" t="n">
        <v>253</v>
      </c>
      <c r="BC33" s="50" t="n">
        <v>164</v>
      </c>
      <c r="BD33" s="50" t="n">
        <v>119</v>
      </c>
      <c r="BE33" s="50" t="n">
        <v>188</v>
      </c>
      <c r="BF33" s="51" t="n">
        <f aca="false">BE33-BD33</f>
        <v>69</v>
      </c>
    </row>
    <row r="34" customFormat="false" ht="33.75" hidden="false" customHeight="true" outlineLevel="0" collapsed="false">
      <c r="A34" s="43" t="n">
        <v>32</v>
      </c>
      <c r="B34" s="52" t="s">
        <v>73</v>
      </c>
      <c r="C34" s="53" t="n">
        <v>98.03</v>
      </c>
      <c r="D34" s="54" t="n">
        <f aca="false">'ДОО (2 пол 2020)'!K42</f>
        <v>97.63</v>
      </c>
      <c r="E34" s="46" t="n">
        <v>97.71</v>
      </c>
      <c r="F34" s="46" t="n">
        <v>99.28</v>
      </c>
      <c r="G34" s="46" t="n">
        <v>97.27</v>
      </c>
      <c r="H34" s="46" t="n">
        <v>96.78</v>
      </c>
      <c r="I34" s="46" t="n">
        <v>98.4</v>
      </c>
      <c r="J34" s="47" t="n">
        <f aca="false">I34-H34</f>
        <v>1.62</v>
      </c>
      <c r="K34" s="53" t="n">
        <v>97.29</v>
      </c>
      <c r="L34" s="46" t="n">
        <f aca="false">'ДОО (2 пол 2020)'!O42</f>
        <v>97.06</v>
      </c>
      <c r="M34" s="46" t="n">
        <v>97.68</v>
      </c>
      <c r="N34" s="46" t="n">
        <v>98.57</v>
      </c>
      <c r="O34" s="46" t="n">
        <v>95.3</v>
      </c>
      <c r="P34" s="46" t="n">
        <v>96.51</v>
      </c>
      <c r="Q34" s="46" t="n">
        <v>98.91</v>
      </c>
      <c r="R34" s="48" t="n">
        <f aca="false">Q34-P34</f>
        <v>2.39999999999999</v>
      </c>
      <c r="S34" s="53" t="n">
        <v>92.69</v>
      </c>
      <c r="T34" s="46" t="n">
        <f aca="false">'ДОО (2 пол 2020)'!T42</f>
        <v>93.08</v>
      </c>
      <c r="U34" s="46" t="n">
        <v>94.17</v>
      </c>
      <c r="V34" s="46" t="n">
        <v>98.63</v>
      </c>
      <c r="W34" s="46" t="n">
        <v>93.17</v>
      </c>
      <c r="X34" s="46" t="n">
        <v>95.83</v>
      </c>
      <c r="Y34" s="54" t="n">
        <v>97.75</v>
      </c>
      <c r="Z34" s="55" t="n">
        <f aca="false">Y34-X34</f>
        <v>1.92</v>
      </c>
      <c r="AA34" s="53" t="n">
        <v>98.74</v>
      </c>
      <c r="AB34" s="54" t="n">
        <f aca="false">'ДОО (2 пол 2020)'!Y42</f>
        <v>98.58</v>
      </c>
      <c r="AC34" s="54" t="n">
        <v>99.26</v>
      </c>
      <c r="AD34" s="54" t="n">
        <v>98.84</v>
      </c>
      <c r="AE34" s="54" t="n">
        <v>97.99</v>
      </c>
      <c r="AF34" s="54" t="n">
        <v>96.7</v>
      </c>
      <c r="AG34" s="54" t="n">
        <v>98.79</v>
      </c>
      <c r="AH34" s="48" t="n">
        <f aca="false">AG34-AF34</f>
        <v>2.09</v>
      </c>
      <c r="AI34" s="53" t="n">
        <v>98.27</v>
      </c>
      <c r="AJ34" s="46" t="n">
        <f aca="false">'ДОО (2 пол 2020)'!AD42</f>
        <v>98.69</v>
      </c>
      <c r="AK34" s="46" t="n">
        <v>98.3</v>
      </c>
      <c r="AL34" s="46" t="n">
        <v>98.91</v>
      </c>
      <c r="AM34" s="46" t="n">
        <v>96.87</v>
      </c>
      <c r="AN34" s="46" t="n">
        <v>96.54</v>
      </c>
      <c r="AO34" s="46" t="n">
        <v>99.15</v>
      </c>
      <c r="AP34" s="48" t="n">
        <f aca="false">AO34-AN34</f>
        <v>2.61</v>
      </c>
      <c r="AQ34" s="53" t="n">
        <v>96.98</v>
      </c>
      <c r="AR34" s="54" t="n">
        <f aca="false">'ДОО (2 пол 2020)'!AF42</f>
        <v>97.01</v>
      </c>
      <c r="AS34" s="46" t="n">
        <v>97.41</v>
      </c>
      <c r="AT34" s="46" t="n">
        <v>98.87</v>
      </c>
      <c r="AU34" s="46" t="n">
        <v>96.18</v>
      </c>
      <c r="AV34" s="46" t="n">
        <v>96.47</v>
      </c>
      <c r="AW34" s="46" t="n">
        <v>98.6</v>
      </c>
      <c r="AX34" s="48" t="n">
        <f aca="false">AW34-AV34</f>
        <v>2.13</v>
      </c>
      <c r="AY34" s="56" t="n">
        <v>106</v>
      </c>
      <c r="AZ34" s="50" t="n">
        <f aca="false">'ДОО (2 пол 2020)'!AG42</f>
        <v>153</v>
      </c>
      <c r="BA34" s="50" t="n">
        <v>113</v>
      </c>
      <c r="BB34" s="50" t="n">
        <v>122</v>
      </c>
      <c r="BC34" s="50" t="n">
        <v>133</v>
      </c>
      <c r="BD34" s="50" t="n">
        <v>154</v>
      </c>
      <c r="BE34" s="50" t="n">
        <v>222</v>
      </c>
      <c r="BF34" s="51" t="n">
        <f aca="false">BE34-BD34</f>
        <v>68</v>
      </c>
    </row>
    <row r="35" customFormat="false" ht="23.25" hidden="false" customHeight="true" outlineLevel="0" collapsed="false">
      <c r="A35" s="57" t="s">
        <v>74</v>
      </c>
      <c r="B35" s="57"/>
      <c r="C35" s="58" t="n">
        <f aca="false">AVERAGE(C3:C34)</f>
        <v>97.6875</v>
      </c>
      <c r="D35" s="58" t="n">
        <f aca="false">AVERAGE(D3:D34)</f>
        <v>97.913125</v>
      </c>
      <c r="E35" s="58" t="n">
        <f aca="false">AVERAGE(E3:E34)</f>
        <v>97.965625</v>
      </c>
      <c r="F35" s="58" t="n">
        <v>98.1</v>
      </c>
      <c r="G35" s="58" t="n">
        <f aca="false">AVERAGE(G3:G34)</f>
        <v>97.354375</v>
      </c>
      <c r="H35" s="58" t="n">
        <f aca="false">AVERAGE(H3:H34)</f>
        <v>96.1753125</v>
      </c>
      <c r="I35" s="58" t="n">
        <f aca="false">AVERAGE(I3:I34)</f>
        <v>91.8275</v>
      </c>
      <c r="J35" s="47" t="n">
        <f aca="false">I35-H35</f>
        <v>-4.34781250000002</v>
      </c>
      <c r="K35" s="59" t="n">
        <f aca="false">AVERAGE(K3:K34)</f>
        <v>97.0153125</v>
      </c>
      <c r="L35" s="59" t="n">
        <f aca="false">AVERAGE(L3:L34)</f>
        <v>97.2740625</v>
      </c>
      <c r="M35" s="59" t="n">
        <f aca="false">AVERAGE(M3:M34)</f>
        <v>97.4678125</v>
      </c>
      <c r="N35" s="59" t="n">
        <v>97.6</v>
      </c>
      <c r="O35" s="59" t="n">
        <f aca="false">AVERAGE(O3:O34)</f>
        <v>96.855625</v>
      </c>
      <c r="P35" s="59" t="n">
        <f aca="false">AVERAGE(P3:P34)</f>
        <v>95.66</v>
      </c>
      <c r="Q35" s="59" t="n">
        <f aca="false">AVERAGE(Q3:Q34)</f>
        <v>92.406875</v>
      </c>
      <c r="R35" s="48" t="n">
        <f aca="false">Q35-P35</f>
        <v>-3.253125</v>
      </c>
      <c r="S35" s="59" t="n">
        <f aca="false">AVERAGE(S3:S34)</f>
        <v>94.8084375</v>
      </c>
      <c r="T35" s="59" t="n">
        <f aca="false">AVERAGE(T3:T34)</f>
        <v>95.8178125</v>
      </c>
      <c r="U35" s="59" t="n">
        <f aca="false">AVERAGE(U3:U34)</f>
        <v>96.13625</v>
      </c>
      <c r="V35" s="59" t="n">
        <v>96.4</v>
      </c>
      <c r="W35" s="59" t="n">
        <f aca="false">AVERAGE(W3:W34)</f>
        <v>95.94125</v>
      </c>
      <c r="X35" s="59" t="n">
        <f aca="false">AVERAGE(X3:X34)</f>
        <v>94.81875</v>
      </c>
      <c r="Y35" s="59" t="n">
        <f aca="false">AVERAGE(Y3:Y34)</f>
        <v>90.2196875</v>
      </c>
      <c r="Z35" s="45" t="n">
        <f aca="false">Y35-X35</f>
        <v>-4.59906249999999</v>
      </c>
      <c r="AA35" s="60" t="n">
        <f aca="false">AVERAGE(AA3:AA34)</f>
        <v>98.2278125</v>
      </c>
      <c r="AB35" s="60" t="n">
        <f aca="false">AVERAGE(AB3:AB34)</f>
        <v>98.22625</v>
      </c>
      <c r="AC35" s="60" t="n">
        <f aca="false">AVERAGE(AC3:AC34)</f>
        <v>98.399375</v>
      </c>
      <c r="AD35" s="60" t="n">
        <v>98.4</v>
      </c>
      <c r="AE35" s="60" t="n">
        <f aca="false">AVERAGE(AE3:AE34)</f>
        <v>97.6559375</v>
      </c>
      <c r="AF35" s="60" t="n">
        <f aca="false">AVERAGE(AF3:AF34)</f>
        <v>96.4284375</v>
      </c>
      <c r="AG35" s="60" t="n">
        <f aca="false">AVERAGE(AG3:AG34)</f>
        <v>93.8503125</v>
      </c>
      <c r="AH35" s="48" t="n">
        <f aca="false">AG35-AF35</f>
        <v>-2.578125</v>
      </c>
      <c r="AI35" s="59" t="n">
        <f aca="false">AVERAGE(AI3:AI34)</f>
        <v>97.724375</v>
      </c>
      <c r="AJ35" s="59" t="n">
        <f aca="false">AVERAGE(AJ3:AJ34)</f>
        <v>97.8828125</v>
      </c>
      <c r="AK35" s="59" t="n">
        <f aca="false">AVERAGE(AK3:AK34)</f>
        <v>97.9903125</v>
      </c>
      <c r="AL35" s="59" t="n">
        <v>98</v>
      </c>
      <c r="AM35" s="59" t="n">
        <f aca="false">AVERAGE(AM3:AM34)</f>
        <v>97.3078125</v>
      </c>
      <c r="AN35" s="59" t="n">
        <f aca="false">AVERAGE(AN3:AN34)</f>
        <v>96.1521875</v>
      </c>
      <c r="AO35" s="59" t="n">
        <f aca="false">AVERAGE(AO3:AO34)</f>
        <v>93.4496875</v>
      </c>
      <c r="AP35" s="48" t="n">
        <f aca="false">AO35-AN35</f>
        <v>-2.7025</v>
      </c>
      <c r="AQ35" s="59" t="n">
        <f aca="false">AVERAGE(AQ3:AQ34)</f>
        <v>97.0984375</v>
      </c>
      <c r="AR35" s="59" t="n">
        <f aca="false">AVERAGE(AR3:AR34)</f>
        <v>97.4334375</v>
      </c>
      <c r="AS35" s="59" t="n">
        <f aca="false">AVERAGE(AS3:AS34)</f>
        <v>97.60125</v>
      </c>
      <c r="AT35" s="59" t="n">
        <v>97.7</v>
      </c>
      <c r="AU35" s="59" t="n">
        <f aca="false">AVERAGE(AU3:AU34)</f>
        <v>97.035625</v>
      </c>
      <c r="AV35" s="59" t="n">
        <f aca="false">AVERAGE(AV3:AV34)</f>
        <v>95.860625</v>
      </c>
      <c r="AW35" s="59" t="n">
        <f aca="false">AVERAGE(AW3:AW34)</f>
        <v>92.3521875</v>
      </c>
      <c r="AX35" s="48" t="n">
        <f aca="false">AW35-AV35</f>
        <v>-3.50843750000001</v>
      </c>
      <c r="AY35" s="61" t="n">
        <f aca="false">SUM(AY3:AY34)</f>
        <v>4891</v>
      </c>
      <c r="AZ35" s="61" t="n">
        <f aca="false">SUM(AZ3:AZ34)</f>
        <v>6882</v>
      </c>
      <c r="BA35" s="61" t="n">
        <f aca="false">SUM(BA3:BA34)</f>
        <v>3350</v>
      </c>
      <c r="BB35" s="61" t="n">
        <v>8490</v>
      </c>
      <c r="BC35" s="61" t="n">
        <f aca="false">SUM(BC3:BC34)</f>
        <v>6429</v>
      </c>
      <c r="BD35" s="61" t="n">
        <f aca="false">SUM(BD3:BD34)</f>
        <v>7908</v>
      </c>
      <c r="BE35" s="61" t="n">
        <f aca="false">SUM(BE3:BE34)</f>
        <v>8280</v>
      </c>
      <c r="BF35" s="61" t="n">
        <f aca="false">BD35-BC35</f>
        <v>1479</v>
      </c>
    </row>
    <row r="36" customFormat="false" ht="57" hidden="false" customHeight="true" outlineLevel="0" collapsed="false"/>
  </sheetData>
  <mergeCells count="10">
    <mergeCell ref="A1:A2"/>
    <mergeCell ref="B1:B2"/>
    <mergeCell ref="C1:J1"/>
    <mergeCell ref="K1:R1"/>
    <mergeCell ref="S1:Z1"/>
    <mergeCell ref="AA1:AH1"/>
    <mergeCell ref="AI1:AP1"/>
    <mergeCell ref="AQ1:AX1"/>
    <mergeCell ref="AY1:BF1"/>
    <mergeCell ref="A35:B35"/>
  </mergeCells>
  <conditionalFormatting sqref="J3:J35 R3:R35 Z3:Z35 AH3:AH35 AP3:AP35 AX3:AX35 BF3:BF34">
    <cfRule type="cellIs" priority="2" operator="lessThan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F3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2" topLeftCell="AF30" activePane="bottomRight" state="frozen"/>
      <selection pane="topLeft" activeCell="A1" activeCellId="0" sqref="A1"/>
      <selection pane="topRight" activeCell="AF1" activeCellId="0" sqref="AF1"/>
      <selection pane="bottomLeft" activeCell="A30" activeCellId="0" sqref="A30"/>
      <selection pane="bottomRight" activeCell="AV37" activeCellId="0" sqref="AV37"/>
    </sheetView>
  </sheetViews>
  <sheetFormatPr defaultColWidth="9.1484375" defaultRowHeight="15" zeroHeight="false" outlineLevelRow="0" outlineLevelCol="0"/>
  <cols>
    <col collapsed="false" customWidth="true" hidden="false" outlineLevel="0" max="1" min="1" style="32" width="6.29"/>
    <col collapsed="false" customWidth="true" hidden="false" outlineLevel="0" max="2" min="2" style="62" width="26.15"/>
    <col collapsed="false" customWidth="true" hidden="true" outlineLevel="0" max="4" min="3" style="35" width="18.29"/>
    <col collapsed="false" customWidth="true" hidden="true" outlineLevel="0" max="7" min="5" style="34" width="18.29"/>
    <col collapsed="false" customWidth="true" hidden="false" outlineLevel="0" max="9" min="8" style="34" width="18.29"/>
    <col collapsed="false" customWidth="true" hidden="false" outlineLevel="0" max="10" min="10" style="35" width="18.29"/>
    <col collapsed="false" customWidth="true" hidden="true" outlineLevel="0" max="12" min="11" style="35" width="18.29"/>
    <col collapsed="false" customWidth="true" hidden="true" outlineLevel="0" max="15" min="13" style="34" width="18.29"/>
    <col collapsed="false" customWidth="true" hidden="false" outlineLevel="0" max="17" min="16" style="34" width="18.29"/>
    <col collapsed="false" customWidth="true" hidden="false" outlineLevel="0" max="18" min="18" style="35" width="18.29"/>
    <col collapsed="false" customWidth="true" hidden="true" outlineLevel="0" max="23" min="19" style="35" width="18.29"/>
    <col collapsed="false" customWidth="true" hidden="false" outlineLevel="0" max="26" min="24" style="35" width="18.29"/>
    <col collapsed="false" customWidth="true" hidden="true" outlineLevel="0" max="31" min="27" style="35" width="18.29"/>
    <col collapsed="false" customWidth="true" hidden="false" outlineLevel="0" max="34" min="32" style="35" width="18.29"/>
    <col collapsed="false" customWidth="true" hidden="true" outlineLevel="0" max="39" min="35" style="35" width="18.29"/>
    <col collapsed="false" customWidth="true" hidden="false" outlineLevel="0" max="42" min="40" style="35" width="18.29"/>
    <col collapsed="false" customWidth="true" hidden="true" outlineLevel="0" max="47" min="43" style="35" width="18.29"/>
    <col collapsed="false" customWidth="true" hidden="false" outlineLevel="0" max="50" min="48" style="35" width="18.29"/>
    <col collapsed="false" customWidth="true" hidden="true" outlineLevel="0" max="52" min="51" style="35" width="18.29"/>
    <col collapsed="false" customWidth="true" hidden="true" outlineLevel="0" max="55" min="53" style="34" width="18.29"/>
    <col collapsed="false" customWidth="true" hidden="false" outlineLevel="0" max="57" min="56" style="34" width="18.29"/>
    <col collapsed="false" customWidth="true" hidden="false" outlineLevel="0" max="58" min="58" style="35" width="18.29"/>
    <col collapsed="false" customWidth="false" hidden="false" outlineLevel="0" max="16384" min="59" style="35" width="9.14"/>
  </cols>
  <sheetData>
    <row r="1" customFormat="false" ht="40.5" hidden="false" customHeight="true" outlineLevel="0" collapsed="false">
      <c r="A1" s="36" t="s">
        <v>26</v>
      </c>
      <c r="B1" s="63" t="s">
        <v>27</v>
      </c>
      <c r="C1" s="64" t="s">
        <v>28</v>
      </c>
      <c r="D1" s="64"/>
      <c r="E1" s="64"/>
      <c r="F1" s="64"/>
      <c r="G1" s="64"/>
      <c r="H1" s="64"/>
      <c r="I1" s="64"/>
      <c r="J1" s="64"/>
      <c r="K1" s="64" t="s">
        <v>29</v>
      </c>
      <c r="L1" s="64"/>
      <c r="M1" s="64"/>
      <c r="N1" s="64"/>
      <c r="O1" s="64"/>
      <c r="P1" s="64"/>
      <c r="Q1" s="64"/>
      <c r="R1" s="64"/>
      <c r="S1" s="65" t="s">
        <v>30</v>
      </c>
      <c r="T1" s="65"/>
      <c r="U1" s="65"/>
      <c r="V1" s="65"/>
      <c r="W1" s="65"/>
      <c r="X1" s="65"/>
      <c r="Y1" s="65"/>
      <c r="Z1" s="65"/>
      <c r="AA1" s="66" t="s">
        <v>75</v>
      </c>
      <c r="AB1" s="66"/>
      <c r="AC1" s="66"/>
      <c r="AD1" s="66"/>
      <c r="AE1" s="66"/>
      <c r="AF1" s="66"/>
      <c r="AG1" s="66"/>
      <c r="AH1" s="66"/>
      <c r="AI1" s="66" t="s">
        <v>32</v>
      </c>
      <c r="AJ1" s="66"/>
      <c r="AK1" s="66"/>
      <c r="AL1" s="66"/>
      <c r="AM1" s="66"/>
      <c r="AN1" s="66"/>
      <c r="AO1" s="66"/>
      <c r="AP1" s="66"/>
      <c r="AQ1" s="66" t="s">
        <v>19</v>
      </c>
      <c r="AR1" s="66"/>
      <c r="AS1" s="66"/>
      <c r="AT1" s="66"/>
      <c r="AU1" s="66"/>
      <c r="AV1" s="66"/>
      <c r="AW1" s="66"/>
      <c r="AX1" s="66"/>
      <c r="AY1" s="66" t="s">
        <v>33</v>
      </c>
      <c r="AZ1" s="66"/>
      <c r="BA1" s="66"/>
      <c r="BB1" s="66"/>
      <c r="BC1" s="66"/>
      <c r="BD1" s="66"/>
      <c r="BE1" s="66"/>
      <c r="BF1" s="66"/>
    </row>
    <row r="2" customFormat="false" ht="22.5" hidden="false" customHeight="true" outlineLevel="0" collapsed="false">
      <c r="A2" s="36"/>
      <c r="B2" s="63"/>
      <c r="C2" s="39" t="s">
        <v>34</v>
      </c>
      <c r="D2" s="39" t="s">
        <v>35</v>
      </c>
      <c r="E2" s="39" t="s">
        <v>36</v>
      </c>
      <c r="F2" s="39" t="s">
        <v>37</v>
      </c>
      <c r="G2" s="39" t="s">
        <v>38</v>
      </c>
      <c r="H2" s="39" t="s">
        <v>39</v>
      </c>
      <c r="I2" s="40" t="s">
        <v>40</v>
      </c>
      <c r="J2" s="42" t="s">
        <v>41</v>
      </c>
      <c r="K2" s="39" t="s">
        <v>34</v>
      </c>
      <c r="L2" s="39" t="s">
        <v>35</v>
      </c>
      <c r="M2" s="39" t="s">
        <v>36</v>
      </c>
      <c r="N2" s="39" t="s">
        <v>37</v>
      </c>
      <c r="O2" s="39" t="s">
        <v>38</v>
      </c>
      <c r="P2" s="39" t="s">
        <v>39</v>
      </c>
      <c r="Q2" s="40" t="s">
        <v>40</v>
      </c>
      <c r="R2" s="42" t="s">
        <v>41</v>
      </c>
      <c r="S2" s="39" t="s">
        <v>34</v>
      </c>
      <c r="T2" s="39" t="s">
        <v>35</v>
      </c>
      <c r="U2" s="39" t="s">
        <v>36</v>
      </c>
      <c r="V2" s="39" t="s">
        <v>37</v>
      </c>
      <c r="W2" s="39" t="s">
        <v>38</v>
      </c>
      <c r="X2" s="39" t="s">
        <v>39</v>
      </c>
      <c r="Y2" s="40" t="s">
        <v>40</v>
      </c>
      <c r="Z2" s="42" t="s">
        <v>41</v>
      </c>
      <c r="AA2" s="39" t="s">
        <v>34</v>
      </c>
      <c r="AB2" s="39" t="s">
        <v>35</v>
      </c>
      <c r="AC2" s="39" t="s">
        <v>36</v>
      </c>
      <c r="AD2" s="39" t="s">
        <v>37</v>
      </c>
      <c r="AE2" s="39" t="s">
        <v>38</v>
      </c>
      <c r="AF2" s="39" t="s">
        <v>39</v>
      </c>
      <c r="AG2" s="40" t="s">
        <v>40</v>
      </c>
      <c r="AH2" s="42" t="s">
        <v>41</v>
      </c>
      <c r="AI2" s="39" t="s">
        <v>34</v>
      </c>
      <c r="AJ2" s="39" t="s">
        <v>35</v>
      </c>
      <c r="AK2" s="39" t="s">
        <v>36</v>
      </c>
      <c r="AL2" s="39" t="s">
        <v>37</v>
      </c>
      <c r="AM2" s="39" t="s">
        <v>38</v>
      </c>
      <c r="AN2" s="39" t="s">
        <v>39</v>
      </c>
      <c r="AO2" s="40" t="s">
        <v>40</v>
      </c>
      <c r="AP2" s="42" t="s">
        <v>41</v>
      </c>
      <c r="AQ2" s="39" t="s">
        <v>34</v>
      </c>
      <c r="AR2" s="39" t="s">
        <v>35</v>
      </c>
      <c r="AS2" s="39" t="s">
        <v>36</v>
      </c>
      <c r="AT2" s="39" t="s">
        <v>37</v>
      </c>
      <c r="AU2" s="39" t="s">
        <v>38</v>
      </c>
      <c r="AV2" s="39" t="s">
        <v>39</v>
      </c>
      <c r="AW2" s="40" t="s">
        <v>40</v>
      </c>
      <c r="AX2" s="42" t="s">
        <v>41</v>
      </c>
      <c r="AY2" s="39" t="s">
        <v>34</v>
      </c>
      <c r="AZ2" s="39" t="s">
        <v>35</v>
      </c>
      <c r="BA2" s="39" t="s">
        <v>36</v>
      </c>
      <c r="BB2" s="39" t="s">
        <v>37</v>
      </c>
      <c r="BC2" s="39" t="s">
        <v>38</v>
      </c>
      <c r="BD2" s="39" t="s">
        <v>39</v>
      </c>
      <c r="BE2" s="40" t="s">
        <v>40</v>
      </c>
      <c r="BF2" s="42" t="s">
        <v>41</v>
      </c>
    </row>
    <row r="3" customFormat="false" ht="34.5" hidden="false" customHeight="true" outlineLevel="0" collapsed="false">
      <c r="A3" s="43" t="n">
        <v>1</v>
      </c>
      <c r="B3" s="44" t="s">
        <v>76</v>
      </c>
      <c r="C3" s="67" t="n">
        <v>94.12</v>
      </c>
      <c r="D3" s="68" t="n">
        <f aca="false">'ОО (2 пол 2020)'!K4</f>
        <v>93.84</v>
      </c>
      <c r="E3" s="46" t="n">
        <v>95</v>
      </c>
      <c r="F3" s="46" t="n">
        <v>96.86</v>
      </c>
      <c r="G3" s="46" t="n">
        <v>96.52</v>
      </c>
      <c r="H3" s="68" t="n">
        <v>96.59</v>
      </c>
      <c r="I3" s="68" t="n">
        <v>84.12</v>
      </c>
      <c r="J3" s="68" t="n">
        <f aca="false">I3-H3</f>
        <v>-12.47</v>
      </c>
      <c r="K3" s="67" t="n">
        <v>92.48</v>
      </c>
      <c r="L3" s="68" t="n">
        <f aca="false">'ОО (2 пол 2020)'!O4</f>
        <v>92.25</v>
      </c>
      <c r="M3" s="46" t="n">
        <v>93.33</v>
      </c>
      <c r="N3" s="46" t="n">
        <v>95.79</v>
      </c>
      <c r="O3" s="46" t="n">
        <v>96.32</v>
      </c>
      <c r="P3" s="46" t="n">
        <v>96.3</v>
      </c>
      <c r="Q3" s="46" t="n">
        <v>79.42</v>
      </c>
      <c r="R3" s="68" t="n">
        <f aca="false">Q3-P3</f>
        <v>-16.88</v>
      </c>
      <c r="S3" s="67" t="n">
        <v>91.5</v>
      </c>
      <c r="T3" s="68" t="n">
        <f aca="false">'ОО (2 пол 2020)'!T4</f>
        <v>90.79</v>
      </c>
      <c r="U3" s="68" t="n">
        <v>92.14</v>
      </c>
      <c r="V3" s="68" t="n">
        <v>94.64</v>
      </c>
      <c r="W3" s="68" t="n">
        <v>96.18</v>
      </c>
      <c r="X3" s="68" t="n">
        <v>95.29</v>
      </c>
      <c r="Y3" s="68" t="n">
        <v>79.42</v>
      </c>
      <c r="Z3" s="68" t="n">
        <f aca="false">Y3-X3</f>
        <v>-15.87</v>
      </c>
      <c r="AA3" s="67" t="n">
        <v>94.76</v>
      </c>
      <c r="AB3" s="68" t="n">
        <f aca="false">'ОО (2 пол 2020)'!Y4</f>
        <v>93.84</v>
      </c>
      <c r="AC3" s="68" t="n">
        <v>94.76</v>
      </c>
      <c r="AD3" s="68" t="n">
        <v>97.69</v>
      </c>
      <c r="AE3" s="68" t="n">
        <v>97.35</v>
      </c>
      <c r="AF3" s="68" t="n">
        <v>96.38</v>
      </c>
      <c r="AG3" s="68" t="n">
        <v>83.46</v>
      </c>
      <c r="AH3" s="68" t="n">
        <f aca="false">AG3-AF3</f>
        <v>-12.92</v>
      </c>
      <c r="AI3" s="67" t="n">
        <v>94.03</v>
      </c>
      <c r="AJ3" s="68" t="n">
        <f aca="false">'ОО (2 пол 2020)'!AD4</f>
        <v>92.9</v>
      </c>
      <c r="AK3" s="68" t="n">
        <v>93.97</v>
      </c>
      <c r="AL3" s="68" t="n">
        <v>96.62</v>
      </c>
      <c r="AM3" s="68" t="n">
        <v>97.25</v>
      </c>
      <c r="AN3" s="68" t="n">
        <v>95.65</v>
      </c>
      <c r="AO3" s="68" t="n">
        <v>82.3</v>
      </c>
      <c r="AP3" s="68" t="n">
        <f aca="false">AO3-AN3</f>
        <v>-13.35</v>
      </c>
      <c r="AQ3" s="67" t="n">
        <v>93.44</v>
      </c>
      <c r="AR3" s="68" t="n">
        <f aca="false">'ОО (2 пол 2020)'!AF4</f>
        <v>92.76</v>
      </c>
      <c r="AS3" s="68" t="n">
        <v>93.88</v>
      </c>
      <c r="AT3" s="68" t="n">
        <v>96.36</v>
      </c>
      <c r="AU3" s="68" t="n">
        <v>96.75</v>
      </c>
      <c r="AV3" s="68" t="n">
        <v>96.02</v>
      </c>
      <c r="AW3" s="68" t="n">
        <v>81.75</v>
      </c>
      <c r="AX3" s="68" t="n">
        <f aca="false">AW3-AV3</f>
        <v>-14.27</v>
      </c>
      <c r="AY3" s="36" t="n">
        <v>148</v>
      </c>
      <c r="AZ3" s="69" t="n">
        <f aca="false">'ОО (2 пол 2020)'!AG4</f>
        <v>142</v>
      </c>
      <c r="BA3" s="50" t="n">
        <v>105</v>
      </c>
      <c r="BB3" s="50" t="n">
        <v>101</v>
      </c>
      <c r="BC3" s="50" t="n">
        <v>85</v>
      </c>
      <c r="BD3" s="50" t="n">
        <v>115</v>
      </c>
      <c r="BE3" s="50" t="n">
        <v>113</v>
      </c>
      <c r="BF3" s="70" t="n">
        <f aca="false">BE3-BD3</f>
        <v>-2</v>
      </c>
    </row>
    <row r="4" customFormat="false" ht="33.75" hidden="false" customHeight="true" outlineLevel="0" collapsed="false">
      <c r="A4" s="43" t="n">
        <v>2</v>
      </c>
      <c r="B4" s="44" t="s">
        <v>77</v>
      </c>
      <c r="C4" s="67" t="n">
        <v>86.85</v>
      </c>
      <c r="D4" s="68" t="n">
        <f aca="false">'ОО (2 пол 2020)'!K5</f>
        <v>87</v>
      </c>
      <c r="E4" s="46" t="n">
        <v>88.17</v>
      </c>
      <c r="F4" s="46" t="n">
        <v>88.64</v>
      </c>
      <c r="G4" s="46" t="n">
        <v>92.44</v>
      </c>
      <c r="H4" s="68" t="n">
        <v>95.95</v>
      </c>
      <c r="I4" s="68" t="n">
        <v>91.7</v>
      </c>
      <c r="J4" s="68" t="n">
        <f aca="false">I4-H4</f>
        <v>-4.25</v>
      </c>
      <c r="K4" s="67" t="n">
        <v>85.23</v>
      </c>
      <c r="L4" s="68" t="n">
        <f aca="false">'ОО (2 пол 2020)'!O5</f>
        <v>85.37</v>
      </c>
      <c r="M4" s="46" t="n">
        <v>85.3</v>
      </c>
      <c r="N4" s="46" t="n">
        <v>85.29</v>
      </c>
      <c r="O4" s="46" t="n">
        <v>90.47</v>
      </c>
      <c r="P4" s="46" t="n">
        <v>95.5</v>
      </c>
      <c r="Q4" s="46" t="n">
        <v>90.53</v>
      </c>
      <c r="R4" s="68" t="n">
        <f aca="false">Q4-P4</f>
        <v>-4.97</v>
      </c>
      <c r="S4" s="67" t="n">
        <v>80.16</v>
      </c>
      <c r="T4" s="68" t="n">
        <f aca="false">'ОО (2 пол 2020)'!T5</f>
        <v>82.9</v>
      </c>
      <c r="U4" s="68" t="n">
        <v>83.93</v>
      </c>
      <c r="V4" s="68" t="n">
        <v>85.02</v>
      </c>
      <c r="W4" s="68" t="n">
        <v>89.34</v>
      </c>
      <c r="X4" s="68" t="n">
        <v>95.74</v>
      </c>
      <c r="Y4" s="68" t="n">
        <v>90.1</v>
      </c>
      <c r="Z4" s="68" t="n">
        <f aca="false">Y4-X4</f>
        <v>-5.64</v>
      </c>
      <c r="AA4" s="67" t="n">
        <v>88.97</v>
      </c>
      <c r="AB4" s="68" t="n">
        <f aca="false">'ОО (2 пол 2020)'!Y5</f>
        <v>88.35</v>
      </c>
      <c r="AC4" s="68" t="n">
        <v>89.37</v>
      </c>
      <c r="AD4" s="68" t="n">
        <v>88.98</v>
      </c>
      <c r="AE4" s="68" t="n">
        <v>93.23</v>
      </c>
      <c r="AF4" s="68" t="n">
        <v>95.92</v>
      </c>
      <c r="AG4" s="68" t="n">
        <v>91.49</v>
      </c>
      <c r="AH4" s="68" t="n">
        <f aca="false">AG4-AF4</f>
        <v>-4.43000000000001</v>
      </c>
      <c r="AI4" s="67" t="n">
        <v>87.13</v>
      </c>
      <c r="AJ4" s="68" t="n">
        <f aca="false">'ОО (2 пол 2020)'!AD5</f>
        <v>86.18</v>
      </c>
      <c r="AK4" s="68" t="n">
        <v>85.4</v>
      </c>
      <c r="AL4" s="68" t="n">
        <v>86.47</v>
      </c>
      <c r="AM4" s="68" t="n">
        <v>91.14</v>
      </c>
      <c r="AN4" s="68" t="n">
        <v>95.88</v>
      </c>
      <c r="AO4" s="68" t="n">
        <v>91.32</v>
      </c>
      <c r="AP4" s="68" t="n">
        <f aca="false">AO4-AN4</f>
        <v>-4.56</v>
      </c>
      <c r="AQ4" s="67" t="n">
        <v>85.7</v>
      </c>
      <c r="AR4" s="68" t="n">
        <f aca="false">'ОО (2 пол 2020)'!AF5</f>
        <v>86</v>
      </c>
      <c r="AS4" s="68" t="n">
        <v>86.51</v>
      </c>
      <c r="AT4" s="68" t="n">
        <v>86.99</v>
      </c>
      <c r="AU4" s="68" t="n">
        <v>91.38</v>
      </c>
      <c r="AV4" s="68" t="n">
        <v>95.82</v>
      </c>
      <c r="AW4" s="68" t="n">
        <v>91.03</v>
      </c>
      <c r="AX4" s="68" t="n">
        <f aca="false">AW4-AV4</f>
        <v>-4.78999999999999</v>
      </c>
      <c r="AY4" s="36" t="n">
        <v>226</v>
      </c>
      <c r="AZ4" s="69" t="n">
        <f aca="false">'ОО (2 пол 2020)'!AG5</f>
        <v>463</v>
      </c>
      <c r="BA4" s="50" t="n">
        <v>210</v>
      </c>
      <c r="BB4" s="50" t="n">
        <v>508</v>
      </c>
      <c r="BC4" s="50" t="n">
        <v>627</v>
      </c>
      <c r="BD4" s="50" t="n">
        <v>186</v>
      </c>
      <c r="BE4" s="50" t="n">
        <v>817</v>
      </c>
      <c r="BF4" s="70" t="n">
        <f aca="false">BE4-BD4</f>
        <v>631</v>
      </c>
    </row>
    <row r="5" customFormat="false" ht="33.75" hidden="false" customHeight="true" outlineLevel="0" collapsed="false">
      <c r="A5" s="43" t="n">
        <v>3</v>
      </c>
      <c r="B5" s="71" t="s">
        <v>78</v>
      </c>
      <c r="C5" s="67" t="n">
        <v>98.09</v>
      </c>
      <c r="D5" s="68" t="n">
        <f aca="false">'ОО (2 пол 2020)'!K6</f>
        <v>94.4</v>
      </c>
      <c r="E5" s="46" t="n">
        <v>91.18</v>
      </c>
      <c r="F5" s="46" t="n">
        <v>95.76</v>
      </c>
      <c r="G5" s="46" t="n">
        <v>95.6</v>
      </c>
      <c r="H5" s="68" t="n">
        <v>98.35</v>
      </c>
      <c r="I5" s="68" t="n">
        <v>84.24</v>
      </c>
      <c r="J5" s="68" t="n">
        <f aca="false">I5-H5</f>
        <v>-14.11</v>
      </c>
      <c r="K5" s="67" t="n">
        <v>96.35</v>
      </c>
      <c r="L5" s="68" t="n">
        <f aca="false">'ОО (2 пол 2020)'!O6</f>
        <v>93</v>
      </c>
      <c r="M5" s="46" t="n">
        <v>90.7</v>
      </c>
      <c r="N5" s="46" t="n">
        <v>95.13</v>
      </c>
      <c r="O5" s="46" t="n">
        <v>94.29</v>
      </c>
      <c r="P5" s="46" t="n">
        <v>97.73</v>
      </c>
      <c r="Q5" s="46" t="n">
        <v>81.34</v>
      </c>
      <c r="R5" s="68" t="n">
        <f aca="false">Q5-P5</f>
        <v>-16.39</v>
      </c>
      <c r="S5" s="67" t="n">
        <v>92.71</v>
      </c>
      <c r="T5" s="68" t="n">
        <f aca="false">'ОО (2 пол 2020)'!T6</f>
        <v>88.89</v>
      </c>
      <c r="U5" s="68" t="n">
        <v>90.22</v>
      </c>
      <c r="V5" s="68" t="n">
        <v>95.06</v>
      </c>
      <c r="W5" s="68" t="n">
        <v>93.59</v>
      </c>
      <c r="X5" s="68" t="n">
        <v>97.3</v>
      </c>
      <c r="Y5" s="68" t="n">
        <v>78.59</v>
      </c>
      <c r="Z5" s="68" t="n">
        <f aca="false">Y5-X5</f>
        <v>-18.71</v>
      </c>
      <c r="AA5" s="67" t="n">
        <v>98.61</v>
      </c>
      <c r="AB5" s="68" t="n">
        <f aca="false">'ОО (2 пол 2020)'!Y6</f>
        <v>94.81</v>
      </c>
      <c r="AC5" s="68" t="n">
        <v>91.87</v>
      </c>
      <c r="AD5" s="68" t="n">
        <v>96.17</v>
      </c>
      <c r="AE5" s="68" t="n">
        <v>95.3</v>
      </c>
      <c r="AF5" s="68" t="n">
        <v>98.21</v>
      </c>
      <c r="AG5" s="68" t="n">
        <v>85.77</v>
      </c>
      <c r="AH5" s="68" t="n">
        <f aca="false">AG5-AF5</f>
        <v>-12.44</v>
      </c>
      <c r="AI5" s="67" t="n">
        <v>97.31</v>
      </c>
      <c r="AJ5" s="68" t="n">
        <f aca="false">'ОО (2 пол 2020)'!AD6</f>
        <v>92.91</v>
      </c>
      <c r="AK5" s="68" t="n">
        <v>91.32</v>
      </c>
      <c r="AL5" s="68" t="n">
        <v>96.17</v>
      </c>
      <c r="AM5" s="68" t="n">
        <v>93.63</v>
      </c>
      <c r="AN5" s="68" t="n">
        <v>98.12</v>
      </c>
      <c r="AO5" s="68" t="n">
        <v>84.62</v>
      </c>
      <c r="AP5" s="68" t="n">
        <f aca="false">AO5-AN5</f>
        <v>-13.5</v>
      </c>
      <c r="AQ5" s="67" t="n">
        <v>96.63</v>
      </c>
      <c r="AR5" s="68" t="n">
        <f aca="false">'ОО (2 пол 2020)'!AF6</f>
        <v>92.79</v>
      </c>
      <c r="AS5" s="68" t="n">
        <v>91.09</v>
      </c>
      <c r="AT5" s="68" t="n">
        <v>95.69</v>
      </c>
      <c r="AU5" s="68" t="n">
        <v>94.5</v>
      </c>
      <c r="AV5" s="68" t="n">
        <v>97.96</v>
      </c>
      <c r="AW5" s="68" t="n">
        <v>82.91</v>
      </c>
      <c r="AX5" s="68" t="n">
        <f aca="false">AW5-AV5</f>
        <v>-15.05</v>
      </c>
      <c r="AY5" s="36" t="n">
        <v>96</v>
      </c>
      <c r="AZ5" s="69" t="n">
        <f aca="false">'ОО (2 пол 2020)'!AG6</f>
        <v>207</v>
      </c>
      <c r="BA5" s="50" t="n">
        <v>121</v>
      </c>
      <c r="BB5" s="50" t="n">
        <v>113</v>
      </c>
      <c r="BC5" s="50" t="n">
        <v>195</v>
      </c>
      <c r="BD5" s="50" t="n">
        <v>182</v>
      </c>
      <c r="BE5" s="50" t="n">
        <v>947</v>
      </c>
      <c r="BF5" s="70" t="n">
        <f aca="false">BE5-BD5</f>
        <v>765</v>
      </c>
    </row>
    <row r="6" customFormat="false" ht="33.75" hidden="false" customHeight="true" outlineLevel="0" collapsed="false">
      <c r="A6" s="43" t="n">
        <v>4</v>
      </c>
      <c r="B6" s="71" t="s">
        <v>79</v>
      </c>
      <c r="C6" s="67" t="n">
        <v>84.25</v>
      </c>
      <c r="D6" s="68" t="n">
        <f aca="false">'ОО (2 пол 2020)'!K7</f>
        <v>91.92</v>
      </c>
      <c r="E6" s="46" t="n">
        <v>91.66</v>
      </c>
      <c r="F6" s="46" t="n">
        <v>97.28</v>
      </c>
      <c r="G6" s="46" t="n">
        <v>96.61</v>
      </c>
      <c r="H6" s="68" t="n">
        <v>96.71</v>
      </c>
      <c r="I6" s="68" t="n">
        <v>89.36</v>
      </c>
      <c r="J6" s="68" t="n">
        <f aca="false">I6-H6</f>
        <v>-7.34999999999999</v>
      </c>
      <c r="K6" s="67" t="n">
        <v>79.8</v>
      </c>
      <c r="L6" s="68" t="n">
        <f aca="false">'ОО (2 пол 2020)'!O7</f>
        <v>89.72</v>
      </c>
      <c r="M6" s="46" t="n">
        <v>89.94</v>
      </c>
      <c r="N6" s="46" t="n">
        <v>96.59</v>
      </c>
      <c r="O6" s="46" t="n">
        <v>95.42</v>
      </c>
      <c r="P6" s="46" t="n">
        <v>96.17</v>
      </c>
      <c r="Q6" s="46" t="n">
        <v>86.75</v>
      </c>
      <c r="R6" s="68" t="n">
        <f aca="false">Q6-P6</f>
        <v>-9.42</v>
      </c>
      <c r="S6" s="67" t="n">
        <v>72.74</v>
      </c>
      <c r="T6" s="68" t="n">
        <f aca="false">'ОО (2 пол 2020)'!T7</f>
        <v>86.63</v>
      </c>
      <c r="U6" s="68" t="n">
        <v>86.12</v>
      </c>
      <c r="V6" s="68" t="n">
        <v>95.84</v>
      </c>
      <c r="W6" s="68" t="n">
        <v>94.69</v>
      </c>
      <c r="X6" s="68" t="n">
        <v>95.82</v>
      </c>
      <c r="Y6" s="68" t="n">
        <v>82.78</v>
      </c>
      <c r="Z6" s="68" t="n">
        <f aca="false">Y6-X6</f>
        <v>-13.04</v>
      </c>
      <c r="AA6" s="67" t="n">
        <v>86.8</v>
      </c>
      <c r="AB6" s="68" t="n">
        <f aca="false">'ОО (2 пол 2020)'!Y7</f>
        <v>92.58</v>
      </c>
      <c r="AC6" s="68" t="n">
        <v>91.28</v>
      </c>
      <c r="AD6" s="68" t="n">
        <v>97.3</v>
      </c>
      <c r="AE6" s="68" t="n">
        <v>96.63</v>
      </c>
      <c r="AF6" s="68" t="n">
        <v>96.72</v>
      </c>
      <c r="AG6" s="68" t="n">
        <v>89.58</v>
      </c>
      <c r="AH6" s="68" t="n">
        <f aca="false">AG6-AF6</f>
        <v>-7.14</v>
      </c>
      <c r="AI6" s="67" t="n">
        <v>84.28</v>
      </c>
      <c r="AJ6" s="68" t="n">
        <f aca="false">'ОО (2 пол 2020)'!AD7</f>
        <v>90.22</v>
      </c>
      <c r="AK6" s="68" t="n">
        <v>90.53</v>
      </c>
      <c r="AL6" s="68" t="n">
        <v>96.72</v>
      </c>
      <c r="AM6" s="68" t="n">
        <v>95.66</v>
      </c>
      <c r="AN6" s="68" t="n">
        <v>96.09</v>
      </c>
      <c r="AO6" s="68" t="n">
        <v>88.79</v>
      </c>
      <c r="AP6" s="68" t="n">
        <f aca="false">AO6-AN6</f>
        <v>-7.3</v>
      </c>
      <c r="AQ6" s="67" t="n">
        <v>81.7</v>
      </c>
      <c r="AR6" s="68" t="n">
        <f aca="false">'ОО (2 пол 2020)'!AF7</f>
        <v>90.25</v>
      </c>
      <c r="AS6" s="68" t="n">
        <v>89.9</v>
      </c>
      <c r="AT6" s="68" t="n">
        <v>96.76</v>
      </c>
      <c r="AU6" s="68" t="n">
        <v>95.83</v>
      </c>
      <c r="AV6" s="68" t="n">
        <v>96.31</v>
      </c>
      <c r="AW6" s="68" t="n">
        <v>87.45</v>
      </c>
      <c r="AX6" s="68" t="n">
        <f aca="false">AW6-AV6</f>
        <v>-8.86</v>
      </c>
      <c r="AY6" s="36" t="n">
        <v>380</v>
      </c>
      <c r="AZ6" s="69" t="n">
        <f aca="false">'ОО (2 пол 2020)'!AG7</f>
        <v>563</v>
      </c>
      <c r="BA6" s="50" t="n">
        <v>559</v>
      </c>
      <c r="BB6" s="50" t="n">
        <v>609</v>
      </c>
      <c r="BC6" s="50" t="n">
        <v>620</v>
      </c>
      <c r="BD6" s="50" t="n">
        <v>650</v>
      </c>
      <c r="BE6" s="50" t="n">
        <v>273</v>
      </c>
      <c r="BF6" s="70" t="n">
        <f aca="false">BE6-BD6</f>
        <v>-377</v>
      </c>
    </row>
    <row r="7" customFormat="false" ht="33.75" hidden="false" customHeight="true" outlineLevel="0" collapsed="false">
      <c r="A7" s="43" t="n">
        <v>5</v>
      </c>
      <c r="B7" s="71" t="s">
        <v>80</v>
      </c>
      <c r="C7" s="67" t="n">
        <v>85.97</v>
      </c>
      <c r="D7" s="68" t="n">
        <f aca="false">'ОО (2 пол 2020)'!K8</f>
        <v>89.78</v>
      </c>
      <c r="E7" s="46" t="n">
        <v>88.25</v>
      </c>
      <c r="F7" s="46" t="n">
        <v>91.43</v>
      </c>
      <c r="G7" s="46" t="n">
        <v>92.56</v>
      </c>
      <c r="H7" s="68" t="n">
        <v>91.04</v>
      </c>
      <c r="I7" s="68" t="n">
        <v>66.59</v>
      </c>
      <c r="J7" s="68" t="n">
        <f aca="false">I7-H7</f>
        <v>-24.45</v>
      </c>
      <c r="K7" s="67" t="n">
        <v>83.97</v>
      </c>
      <c r="L7" s="68" t="n">
        <f aca="false">'ОО (2 пол 2020)'!O8</f>
        <v>87.64</v>
      </c>
      <c r="M7" s="46" t="n">
        <v>84.7</v>
      </c>
      <c r="N7" s="46" t="n">
        <v>90.31</v>
      </c>
      <c r="O7" s="46" t="n">
        <v>90.05</v>
      </c>
      <c r="P7" s="46" t="n">
        <v>89.02</v>
      </c>
      <c r="Q7" s="46" t="n">
        <v>57.86</v>
      </c>
      <c r="R7" s="68" t="n">
        <f aca="false">Q7-P7</f>
        <v>-31.16</v>
      </c>
      <c r="S7" s="67" t="n">
        <v>78.79</v>
      </c>
      <c r="T7" s="68" t="n">
        <f aca="false">'ОО (2 пол 2020)'!T8</f>
        <v>83.46</v>
      </c>
      <c r="U7" s="68" t="n">
        <v>82.35</v>
      </c>
      <c r="V7" s="68" t="n">
        <v>88.74</v>
      </c>
      <c r="W7" s="68" t="n">
        <v>87.84</v>
      </c>
      <c r="X7" s="68" t="n">
        <v>84.53</v>
      </c>
      <c r="Y7" s="68" t="n">
        <v>53.25</v>
      </c>
      <c r="Z7" s="68" t="n">
        <f aca="false">Y7-X7</f>
        <v>-31.28</v>
      </c>
      <c r="AA7" s="67" t="n">
        <v>87.87</v>
      </c>
      <c r="AB7" s="68" t="n">
        <f aca="false">'ОО (2 пол 2020)'!Y8</f>
        <v>90.43</v>
      </c>
      <c r="AC7" s="68" t="n">
        <v>87.58</v>
      </c>
      <c r="AD7" s="68" t="n">
        <v>92.14</v>
      </c>
      <c r="AE7" s="68" t="n">
        <v>92.3</v>
      </c>
      <c r="AF7" s="68" t="n">
        <v>91.92</v>
      </c>
      <c r="AG7" s="68" t="n">
        <v>65.7</v>
      </c>
      <c r="AH7" s="68" t="n">
        <f aca="false">AG7-AF7</f>
        <v>-26.22</v>
      </c>
      <c r="AI7" s="67" t="n">
        <v>82.9</v>
      </c>
      <c r="AJ7" s="68" t="n">
        <f aca="false">'ОО (2 пол 2020)'!AD8</f>
        <v>85.48</v>
      </c>
      <c r="AK7" s="68" t="n">
        <v>83.49</v>
      </c>
      <c r="AL7" s="68" t="n">
        <v>88.55</v>
      </c>
      <c r="AM7" s="68" t="n">
        <v>88.67</v>
      </c>
      <c r="AN7" s="68" t="n">
        <v>87.69</v>
      </c>
      <c r="AO7" s="68" t="n">
        <v>62.34</v>
      </c>
      <c r="AP7" s="68" t="n">
        <f aca="false">AO7-AN7</f>
        <v>-25.35</v>
      </c>
      <c r="AQ7" s="67" t="n">
        <v>83.9</v>
      </c>
      <c r="AR7" s="68" t="n">
        <f aca="false">'ОО (2 пол 2020)'!AF8</f>
        <v>87.34</v>
      </c>
      <c r="AS7" s="68" t="n">
        <v>85.31</v>
      </c>
      <c r="AT7" s="68" t="n">
        <v>90.23</v>
      </c>
      <c r="AU7" s="68" t="n">
        <v>90.3</v>
      </c>
      <c r="AV7" s="68" t="n">
        <v>88.83</v>
      </c>
      <c r="AW7" s="68" t="n">
        <v>61.15</v>
      </c>
      <c r="AX7" s="68" t="n">
        <f aca="false">AW7-AV7</f>
        <v>-27.68</v>
      </c>
      <c r="AY7" s="36" t="n">
        <v>457</v>
      </c>
      <c r="AZ7" s="69" t="n">
        <f aca="false">'ОО (2 пол 2020)'!AG8</f>
        <v>458</v>
      </c>
      <c r="BA7" s="50" t="n">
        <v>161</v>
      </c>
      <c r="BB7" s="50" t="n">
        <v>262</v>
      </c>
      <c r="BC7" s="50" t="n">
        <v>211</v>
      </c>
      <c r="BD7" s="50" t="n">
        <v>132</v>
      </c>
      <c r="BE7" s="50" t="n">
        <v>123</v>
      </c>
      <c r="BF7" s="70" t="n">
        <f aca="false">BE7-BD7</f>
        <v>-9</v>
      </c>
    </row>
    <row r="8" customFormat="false" ht="33.75" hidden="false" customHeight="true" outlineLevel="0" collapsed="false">
      <c r="A8" s="43" t="n">
        <v>6</v>
      </c>
      <c r="B8" s="71" t="s">
        <v>81</v>
      </c>
      <c r="C8" s="67" t="n">
        <v>92.17</v>
      </c>
      <c r="D8" s="68" t="n">
        <f aca="false">'ОО (2 пол 2020)'!K9</f>
        <v>87.91</v>
      </c>
      <c r="E8" s="46" t="n">
        <v>87.7</v>
      </c>
      <c r="F8" s="46" t="n">
        <v>87.75</v>
      </c>
      <c r="G8" s="46" t="n">
        <v>93.84</v>
      </c>
      <c r="H8" s="68" t="n">
        <v>91.19</v>
      </c>
      <c r="I8" s="68" t="n">
        <v>85.18</v>
      </c>
      <c r="J8" s="68" t="n">
        <f aca="false">I8-H8</f>
        <v>-6.00999999999999</v>
      </c>
      <c r="K8" s="67" t="n">
        <v>88.76</v>
      </c>
      <c r="L8" s="68" t="n">
        <f aca="false">'ОО (2 пол 2020)'!O9</f>
        <v>86.04</v>
      </c>
      <c r="M8" s="46" t="n">
        <v>88.09</v>
      </c>
      <c r="N8" s="46" t="n">
        <v>88.91</v>
      </c>
      <c r="O8" s="46" t="n">
        <v>91.29</v>
      </c>
      <c r="P8" s="46" t="n">
        <v>88.77</v>
      </c>
      <c r="Q8" s="46" t="n">
        <v>82.53</v>
      </c>
      <c r="R8" s="68" t="n">
        <f aca="false">Q8-P8</f>
        <v>-6.24</v>
      </c>
      <c r="S8" s="67" t="n">
        <v>85.79</v>
      </c>
      <c r="T8" s="68" t="n">
        <f aca="false">'ОО (2 пол 2020)'!T9</f>
        <v>80.65</v>
      </c>
      <c r="U8" s="68" t="n">
        <v>85.46</v>
      </c>
      <c r="V8" s="68" t="n">
        <v>86.2</v>
      </c>
      <c r="W8" s="68" t="n">
        <v>88.2</v>
      </c>
      <c r="X8" s="68" t="n">
        <v>87.85</v>
      </c>
      <c r="Y8" s="68" t="n">
        <v>80.99</v>
      </c>
      <c r="Z8" s="68" t="n">
        <f aca="false">Y8-X8</f>
        <v>-6.86</v>
      </c>
      <c r="AA8" s="67" t="n">
        <v>92.95</v>
      </c>
      <c r="AB8" s="68" t="n">
        <f aca="false">'ОО (2 пол 2020)'!Y9</f>
        <v>88.89</v>
      </c>
      <c r="AC8" s="68" t="n">
        <v>88.29</v>
      </c>
      <c r="AD8" s="68" t="n">
        <v>89.35</v>
      </c>
      <c r="AE8" s="68" t="n">
        <v>92.66</v>
      </c>
      <c r="AF8" s="68" t="n">
        <v>90.02</v>
      </c>
      <c r="AG8" s="68" t="n">
        <v>85.04</v>
      </c>
      <c r="AH8" s="68" t="n">
        <f aca="false">AG8-AF8</f>
        <v>-4.97999999999999</v>
      </c>
      <c r="AI8" s="67" t="n">
        <v>89.88</v>
      </c>
      <c r="AJ8" s="68" t="n">
        <f aca="false">'ОО (2 пол 2020)'!AD9</f>
        <v>85.58</v>
      </c>
      <c r="AK8" s="68" t="n">
        <v>84.91</v>
      </c>
      <c r="AL8" s="68" t="n">
        <v>87.36</v>
      </c>
      <c r="AM8" s="68" t="n">
        <v>89.91</v>
      </c>
      <c r="AN8" s="68" t="n">
        <v>87.85</v>
      </c>
      <c r="AO8" s="68" t="n">
        <v>84.88</v>
      </c>
      <c r="AP8" s="68" t="n">
        <f aca="false">AO8-AN8</f>
        <v>-2.97</v>
      </c>
      <c r="AQ8" s="67" t="n">
        <v>89.99</v>
      </c>
      <c r="AR8" s="68" t="n">
        <f aca="false">'ОО (2 пол 2020)'!AF9</f>
        <v>85.8</v>
      </c>
      <c r="AS8" s="68" t="n">
        <v>86.8</v>
      </c>
      <c r="AT8" s="68" t="n">
        <v>87.84</v>
      </c>
      <c r="AU8" s="68" t="n">
        <v>91.17</v>
      </c>
      <c r="AV8" s="68" t="n">
        <v>89.16</v>
      </c>
      <c r="AW8" s="68" t="n">
        <v>83.72</v>
      </c>
      <c r="AX8" s="68" t="n">
        <f aca="false">AW8-AV8</f>
        <v>-5.44</v>
      </c>
      <c r="AY8" s="36" t="n">
        <v>149</v>
      </c>
      <c r="AZ8" s="69" t="n">
        <f aca="false">'ОО (2 пол 2020)'!AG9</f>
        <v>171</v>
      </c>
      <c r="BA8" s="50" t="n">
        <v>106</v>
      </c>
      <c r="BB8" s="50" t="n">
        <v>151</v>
      </c>
      <c r="BC8" s="50" t="n">
        <v>142</v>
      </c>
      <c r="BD8" s="50" t="n">
        <v>157</v>
      </c>
      <c r="BE8" s="50" t="n">
        <v>196</v>
      </c>
      <c r="BF8" s="70" t="n">
        <f aca="false">BE8-BD8</f>
        <v>39</v>
      </c>
    </row>
    <row r="9" customFormat="false" ht="33.75" hidden="false" customHeight="true" outlineLevel="0" collapsed="false">
      <c r="A9" s="43" t="n">
        <v>7</v>
      </c>
      <c r="B9" s="71" t="s">
        <v>82</v>
      </c>
      <c r="C9" s="67" t="n">
        <v>83.19</v>
      </c>
      <c r="D9" s="68" t="n">
        <f aca="false">'ОО (2 пол 2020)'!K10</f>
        <v>89.92</v>
      </c>
      <c r="E9" s="46" t="n">
        <v>84.78</v>
      </c>
      <c r="F9" s="46" t="n">
        <v>88.1</v>
      </c>
      <c r="G9" s="46" t="n">
        <v>90.41</v>
      </c>
      <c r="H9" s="68" t="n">
        <v>85.3</v>
      </c>
      <c r="I9" s="68" t="n">
        <v>73.69</v>
      </c>
      <c r="J9" s="68" t="n">
        <f aca="false">I9-H9</f>
        <v>-11.61</v>
      </c>
      <c r="K9" s="67" t="n">
        <v>78</v>
      </c>
      <c r="L9" s="68" t="n">
        <f aca="false">'ОО (2 пол 2020)'!O10</f>
        <v>88.49</v>
      </c>
      <c r="M9" s="46" t="n">
        <v>84.78</v>
      </c>
      <c r="N9" s="46" t="n">
        <v>86.39</v>
      </c>
      <c r="O9" s="46" t="n">
        <v>86.96</v>
      </c>
      <c r="P9" s="46" t="n">
        <v>83.93</v>
      </c>
      <c r="Q9" s="46" t="n">
        <v>65.89</v>
      </c>
      <c r="R9" s="68" t="n">
        <f aca="false">Q9-P9</f>
        <v>-18.04</v>
      </c>
      <c r="S9" s="67" t="n">
        <v>76.72</v>
      </c>
      <c r="T9" s="68" t="n">
        <f aca="false">'ОО (2 пол 2020)'!T10</f>
        <v>86.29</v>
      </c>
      <c r="U9" s="68" t="n">
        <v>82.97</v>
      </c>
      <c r="V9" s="68" t="n">
        <v>86.39</v>
      </c>
      <c r="W9" s="68" t="n">
        <v>88.56</v>
      </c>
      <c r="X9" s="68" t="n">
        <v>82.5</v>
      </c>
      <c r="Y9" s="68" t="n">
        <v>69.55</v>
      </c>
      <c r="Z9" s="68" t="n">
        <f aca="false">Y9-X9</f>
        <v>-12.95</v>
      </c>
      <c r="AA9" s="67" t="n">
        <v>87.78</v>
      </c>
      <c r="AB9" s="68" t="n">
        <f aca="false">'ОО (2 пол 2020)'!Y10</f>
        <v>91.16</v>
      </c>
      <c r="AC9" s="68" t="n">
        <v>88.04</v>
      </c>
      <c r="AD9" s="68" t="n">
        <v>88.33</v>
      </c>
      <c r="AE9" s="68" t="n">
        <v>90.59</v>
      </c>
      <c r="AF9" s="68" t="n">
        <v>87.5</v>
      </c>
      <c r="AG9" s="68" t="n">
        <v>74.13</v>
      </c>
      <c r="AH9" s="68" t="n">
        <f aca="false">AG9-AF9</f>
        <v>-13.37</v>
      </c>
      <c r="AI9" s="67" t="n">
        <v>81.53</v>
      </c>
      <c r="AJ9" s="68" t="n">
        <f aca="false">'ОО (2 пол 2020)'!AD10</f>
        <v>87.75</v>
      </c>
      <c r="AK9" s="68" t="n">
        <v>84.42</v>
      </c>
      <c r="AL9" s="68" t="n">
        <v>85</v>
      </c>
      <c r="AM9" s="68" t="n">
        <v>86.52</v>
      </c>
      <c r="AN9" s="68" t="n">
        <v>81.55</v>
      </c>
      <c r="AO9" s="68" t="n">
        <v>71.16</v>
      </c>
      <c r="AP9" s="68" t="n">
        <f aca="false">AO9-AN9</f>
        <v>-10.39</v>
      </c>
      <c r="AQ9" s="67" t="n">
        <v>81.69</v>
      </c>
      <c r="AR9" s="68" t="n">
        <f aca="false">'ОО (2 пол 2020)'!AF10</f>
        <v>88.74</v>
      </c>
      <c r="AS9" s="68" t="n">
        <v>85.02</v>
      </c>
      <c r="AT9" s="68" t="n">
        <v>86.87</v>
      </c>
      <c r="AU9" s="68" t="n">
        <v>88.73</v>
      </c>
      <c r="AV9" s="68" t="n">
        <v>84.17</v>
      </c>
      <c r="AW9" s="68" t="n">
        <v>70.88</v>
      </c>
      <c r="AX9" s="68" t="n">
        <f aca="false">AW9-AV9</f>
        <v>-13.29</v>
      </c>
      <c r="AY9" s="36" t="n">
        <v>208</v>
      </c>
      <c r="AZ9" s="69" t="n">
        <f aca="false">'ОО (2 пол 2020)'!AG10</f>
        <v>279</v>
      </c>
      <c r="BA9" s="50" t="n">
        <v>23</v>
      </c>
      <c r="BB9" s="50" t="n">
        <v>90</v>
      </c>
      <c r="BC9" s="50" t="n">
        <v>209</v>
      </c>
      <c r="BD9" s="50" t="n">
        <v>70</v>
      </c>
      <c r="BE9" s="50" t="n">
        <v>172</v>
      </c>
      <c r="BF9" s="70" t="n">
        <f aca="false">BE9-BD9</f>
        <v>102</v>
      </c>
    </row>
    <row r="10" customFormat="false" ht="33.75" hidden="false" customHeight="true" outlineLevel="0" collapsed="false">
      <c r="A10" s="43" t="n">
        <v>8</v>
      </c>
      <c r="B10" s="71" t="s">
        <v>83</v>
      </c>
      <c r="C10" s="67" t="n">
        <v>87.63</v>
      </c>
      <c r="D10" s="68" t="n">
        <f aca="false">'ОО (2 пол 2020)'!K11</f>
        <v>90.26</v>
      </c>
      <c r="E10" s="46" t="n">
        <v>90.83</v>
      </c>
      <c r="F10" s="46" t="n">
        <v>88.78</v>
      </c>
      <c r="G10" s="46" t="n">
        <v>96.28</v>
      </c>
      <c r="H10" s="68" t="n">
        <v>92.91</v>
      </c>
      <c r="I10" s="68" t="n">
        <v>83.49</v>
      </c>
      <c r="J10" s="68" t="n">
        <f aca="false">I10-H10</f>
        <v>-9.42</v>
      </c>
      <c r="K10" s="67" t="n">
        <v>84.5</v>
      </c>
      <c r="L10" s="68" t="n">
        <f aca="false">'ОО (2 пол 2020)'!O11</f>
        <v>87.65</v>
      </c>
      <c r="M10" s="46" t="n">
        <v>86.9</v>
      </c>
      <c r="N10" s="46" t="n">
        <v>85.08</v>
      </c>
      <c r="O10" s="46" t="n">
        <v>94.78</v>
      </c>
      <c r="P10" s="46" t="n">
        <v>90.87</v>
      </c>
      <c r="Q10" s="46" t="n">
        <v>85.22</v>
      </c>
      <c r="R10" s="68" t="n">
        <f aca="false">Q10-P10</f>
        <v>-5.65000000000001</v>
      </c>
      <c r="S10" s="67" t="n">
        <v>84.6</v>
      </c>
      <c r="T10" s="68" t="n">
        <f aca="false">'ОО (2 пол 2020)'!T11</f>
        <v>87.42</v>
      </c>
      <c r="U10" s="68" t="n">
        <v>87.16</v>
      </c>
      <c r="V10" s="68" t="n">
        <v>86.15</v>
      </c>
      <c r="W10" s="68" t="n">
        <v>94.06</v>
      </c>
      <c r="X10" s="68" t="n">
        <v>92.31</v>
      </c>
      <c r="Y10" s="68" t="n">
        <v>81.76</v>
      </c>
      <c r="Z10" s="68" t="n">
        <f aca="false">Y10-X10</f>
        <v>-10.55</v>
      </c>
      <c r="AA10" s="67" t="n">
        <v>89.6</v>
      </c>
      <c r="AB10" s="68" t="n">
        <f aca="false">'ОО (2 пол 2020)'!Y11</f>
        <v>90.64</v>
      </c>
      <c r="AC10" s="68" t="n">
        <v>90.52</v>
      </c>
      <c r="AD10" s="68" t="n">
        <v>87.19</v>
      </c>
      <c r="AE10" s="68" t="n">
        <v>95.68</v>
      </c>
      <c r="AF10" s="68" t="n">
        <v>92.95</v>
      </c>
      <c r="AG10" s="68" t="n">
        <v>89.39</v>
      </c>
      <c r="AH10" s="68" t="n">
        <f aca="false">AG10-AF10</f>
        <v>-3.56</v>
      </c>
      <c r="AI10" s="67" t="n">
        <v>87.13</v>
      </c>
      <c r="AJ10" s="68" t="n">
        <f aca="false">'ОО (2 пол 2020)'!AD11</f>
        <v>89.01</v>
      </c>
      <c r="AK10" s="68" t="n">
        <v>89.45</v>
      </c>
      <c r="AL10" s="68" t="n">
        <v>86.25</v>
      </c>
      <c r="AM10" s="68" t="n">
        <v>95.08</v>
      </c>
      <c r="AN10" s="68" t="n">
        <v>92.47</v>
      </c>
      <c r="AO10" s="68" t="n">
        <v>86.77</v>
      </c>
      <c r="AP10" s="68" t="n">
        <f aca="false">AO10-AN10</f>
        <v>-5.7</v>
      </c>
      <c r="AQ10" s="67" t="n">
        <v>86.85</v>
      </c>
      <c r="AR10" s="68" t="n">
        <f aca="false">'ОО (2 пол 2020)'!AF11</f>
        <v>89.09</v>
      </c>
      <c r="AS10" s="68" t="n">
        <v>89.12</v>
      </c>
      <c r="AT10" s="68" t="n">
        <v>86.8</v>
      </c>
      <c r="AU10" s="68" t="n">
        <v>95.21</v>
      </c>
      <c r="AV10" s="68" t="n">
        <v>92.4</v>
      </c>
      <c r="AW10" s="68" t="n">
        <v>85.33</v>
      </c>
      <c r="AX10" s="68" t="n">
        <f aca="false">AW10-AV10</f>
        <v>-7.07000000000001</v>
      </c>
      <c r="AY10" s="36" t="n">
        <v>125</v>
      </c>
      <c r="AZ10" s="69" t="n">
        <f aca="false">'ОО (2 пол 2020)'!AG11</f>
        <v>163</v>
      </c>
      <c r="BA10" s="50" t="n">
        <v>124</v>
      </c>
      <c r="BB10" s="50" t="n">
        <v>160</v>
      </c>
      <c r="BC10" s="50" t="n">
        <v>139</v>
      </c>
      <c r="BD10" s="50" t="n">
        <v>104</v>
      </c>
      <c r="BE10" s="50" t="n">
        <v>159</v>
      </c>
      <c r="BF10" s="70" t="n">
        <f aca="false">BE10-BD10</f>
        <v>55</v>
      </c>
    </row>
    <row r="11" customFormat="false" ht="33.75" hidden="false" customHeight="true" outlineLevel="0" collapsed="false">
      <c r="A11" s="43" t="n">
        <v>9</v>
      </c>
      <c r="B11" s="71" t="s">
        <v>84</v>
      </c>
      <c r="C11" s="67" t="n">
        <v>80.28</v>
      </c>
      <c r="D11" s="68" t="n">
        <f aca="false">'ОО (2 пол 2020)'!K12</f>
        <v>86.82</v>
      </c>
      <c r="E11" s="46" t="n">
        <v>88.66</v>
      </c>
      <c r="F11" s="46" t="n">
        <v>86.77</v>
      </c>
      <c r="G11" s="46" t="n">
        <v>88.42</v>
      </c>
      <c r="H11" s="68" t="n">
        <v>91.88</v>
      </c>
      <c r="I11" s="68" t="n">
        <v>74.84</v>
      </c>
      <c r="J11" s="68" t="n">
        <f aca="false">I11-H11</f>
        <v>-17.04</v>
      </c>
      <c r="K11" s="67" t="n">
        <v>76.82</v>
      </c>
      <c r="L11" s="68" t="n">
        <f aca="false">'ОО (2 пол 2020)'!O12</f>
        <v>79.93</v>
      </c>
      <c r="M11" s="46" t="n">
        <v>84.34</v>
      </c>
      <c r="N11" s="46" t="n">
        <v>82.56</v>
      </c>
      <c r="O11" s="46" t="n">
        <v>84.06</v>
      </c>
      <c r="P11" s="46" t="n">
        <v>85.55</v>
      </c>
      <c r="Q11" s="46" t="n">
        <v>65.44</v>
      </c>
      <c r="R11" s="68" t="n">
        <f aca="false">Q11-P11</f>
        <v>-20.11</v>
      </c>
      <c r="S11" s="67" t="n">
        <v>64.58</v>
      </c>
      <c r="T11" s="68" t="n">
        <f aca="false">'ОО (2 пол 2020)'!T12</f>
        <v>76.92</v>
      </c>
      <c r="U11" s="68" t="n">
        <v>80.06</v>
      </c>
      <c r="V11" s="68" t="n">
        <v>80.32</v>
      </c>
      <c r="W11" s="68" t="n">
        <v>80.29</v>
      </c>
      <c r="X11" s="68" t="n">
        <v>80.52</v>
      </c>
      <c r="Y11" s="68" t="n">
        <v>61.96</v>
      </c>
      <c r="Z11" s="68" t="n">
        <f aca="false">Y11-X11</f>
        <v>-18.56</v>
      </c>
      <c r="AA11" s="67" t="n">
        <v>83.96</v>
      </c>
      <c r="AB11" s="68" t="n">
        <f aca="false">'ОО (2 пол 2020)'!Y12</f>
        <v>87.82</v>
      </c>
      <c r="AC11" s="68" t="n">
        <v>90.93</v>
      </c>
      <c r="AD11" s="68" t="n">
        <v>87.71</v>
      </c>
      <c r="AE11" s="68" t="n">
        <v>89.37</v>
      </c>
      <c r="AF11" s="68" t="n">
        <v>90.15</v>
      </c>
      <c r="AG11" s="68" t="n">
        <v>73.03</v>
      </c>
      <c r="AH11" s="68" t="n">
        <f aca="false">AG11-AF11</f>
        <v>-17.12</v>
      </c>
      <c r="AI11" s="67" t="n">
        <v>78.1</v>
      </c>
      <c r="AJ11" s="68" t="n">
        <f aca="false">'ОО (2 пол 2020)'!AD12</f>
        <v>83.41</v>
      </c>
      <c r="AK11" s="68" t="n">
        <v>88.08</v>
      </c>
      <c r="AL11" s="68" t="n">
        <v>82.63</v>
      </c>
      <c r="AM11" s="68" t="n">
        <v>85.35</v>
      </c>
      <c r="AN11" s="68" t="n">
        <v>87.01</v>
      </c>
      <c r="AO11" s="68" t="n">
        <v>70.23</v>
      </c>
      <c r="AP11" s="68" t="n">
        <f aca="false">AO11-AN11</f>
        <v>-16.78</v>
      </c>
      <c r="AQ11" s="67" t="n">
        <v>76.74</v>
      </c>
      <c r="AR11" s="68" t="n">
        <f aca="false">'ОО (2 пол 2020)'!AF12</f>
        <v>83.2</v>
      </c>
      <c r="AS11" s="68" t="n">
        <v>86.56</v>
      </c>
      <c r="AT11" s="68" t="n">
        <v>84.1</v>
      </c>
      <c r="AU11" s="68" t="n">
        <v>85.6</v>
      </c>
      <c r="AV11" s="68" t="n">
        <v>87.13</v>
      </c>
      <c r="AW11" s="68" t="n">
        <v>69.1</v>
      </c>
      <c r="AX11" s="68" t="n">
        <f aca="false">AW11-AV11</f>
        <v>-18.03</v>
      </c>
      <c r="AY11" s="36" t="n">
        <v>172</v>
      </c>
      <c r="AZ11" s="69" t="n">
        <f aca="false">'ОО (2 пол 2020)'!AG12</f>
        <v>104</v>
      </c>
      <c r="BA11" s="50" t="n">
        <v>79</v>
      </c>
      <c r="BB11" s="50" t="n">
        <v>177</v>
      </c>
      <c r="BC11" s="50" t="n">
        <v>323</v>
      </c>
      <c r="BD11" s="50" t="n">
        <v>77</v>
      </c>
      <c r="BE11" s="50" t="n">
        <v>184</v>
      </c>
      <c r="BF11" s="70" t="n">
        <f aca="false">BE11-BD11</f>
        <v>107</v>
      </c>
    </row>
    <row r="12" customFormat="false" ht="33.75" hidden="false" customHeight="true" outlineLevel="0" collapsed="false">
      <c r="A12" s="43" t="n">
        <v>10</v>
      </c>
      <c r="B12" s="71" t="s">
        <v>85</v>
      </c>
      <c r="C12" s="67" t="n">
        <v>94.81</v>
      </c>
      <c r="D12" s="68" t="n">
        <f aca="false">'ОО (2 пол 2020)'!K13</f>
        <v>93.93</v>
      </c>
      <c r="E12" s="46" t="n">
        <v>81.04</v>
      </c>
      <c r="F12" s="46" t="n">
        <v>86.41</v>
      </c>
      <c r="G12" s="46" t="n">
        <v>96.25</v>
      </c>
      <c r="H12" s="68" t="n">
        <v>94.98</v>
      </c>
      <c r="I12" s="68" t="n">
        <v>86.88</v>
      </c>
      <c r="J12" s="68" t="n">
        <f aca="false">I12-H12</f>
        <v>-8.10000000000001</v>
      </c>
      <c r="K12" s="67" t="n">
        <v>93.45</v>
      </c>
      <c r="L12" s="68" t="n">
        <f aca="false">'ОО (2 пол 2020)'!O13</f>
        <v>93.5</v>
      </c>
      <c r="M12" s="46" t="n">
        <v>81.25</v>
      </c>
      <c r="N12" s="46" t="n">
        <v>84.78</v>
      </c>
      <c r="O12" s="46" t="n">
        <v>96.11</v>
      </c>
      <c r="P12" s="46" t="n">
        <v>96.51</v>
      </c>
      <c r="Q12" s="46" t="n">
        <v>86.53</v>
      </c>
      <c r="R12" s="68" t="n">
        <f aca="false">Q12-P12</f>
        <v>-9.98</v>
      </c>
      <c r="S12" s="67" t="n">
        <v>89.29</v>
      </c>
      <c r="T12" s="68" t="n">
        <f aca="false">'ОО (2 пол 2020)'!T13</f>
        <v>90.3</v>
      </c>
      <c r="U12" s="68" t="n">
        <v>81.67</v>
      </c>
      <c r="V12" s="68" t="n">
        <v>84.42</v>
      </c>
      <c r="W12" s="68" t="n">
        <v>93.01</v>
      </c>
      <c r="X12" s="68" t="n">
        <v>92.89</v>
      </c>
      <c r="Y12" s="68" t="n">
        <v>79.97</v>
      </c>
      <c r="Z12" s="68" t="n">
        <f aca="false">Y12-X12</f>
        <v>-12.92</v>
      </c>
      <c r="AA12" s="67" t="n">
        <v>95.46</v>
      </c>
      <c r="AB12" s="68" t="n">
        <f aca="false">'ОО (2 пол 2020)'!Y13</f>
        <v>94.03</v>
      </c>
      <c r="AC12" s="68" t="n">
        <v>80.42</v>
      </c>
      <c r="AD12" s="68" t="n">
        <v>86.23</v>
      </c>
      <c r="AE12" s="68" t="n">
        <v>96.19</v>
      </c>
      <c r="AF12" s="68" t="n">
        <v>96.45</v>
      </c>
      <c r="AG12" s="68" t="n">
        <v>89.47</v>
      </c>
      <c r="AH12" s="68" t="n">
        <f aca="false">AG12-AF12</f>
        <v>-6.98</v>
      </c>
      <c r="AI12" s="67" t="n">
        <v>92.97</v>
      </c>
      <c r="AJ12" s="68" t="n">
        <f aca="false">'ОО (2 пол 2020)'!AD13</f>
        <v>92</v>
      </c>
      <c r="AK12" s="68" t="n">
        <v>81.67</v>
      </c>
      <c r="AL12" s="68" t="n">
        <v>84.78</v>
      </c>
      <c r="AM12" s="68" t="n">
        <v>95.52</v>
      </c>
      <c r="AN12" s="68" t="n">
        <v>96.81</v>
      </c>
      <c r="AO12" s="68" t="n">
        <v>88.11</v>
      </c>
      <c r="AP12" s="68" t="n">
        <f aca="false">AO12-AN12</f>
        <v>-8.7</v>
      </c>
      <c r="AQ12" s="67" t="n">
        <v>93.18</v>
      </c>
      <c r="AR12" s="68" t="n">
        <f aca="false">'ОО (2 пол 2020)'!AF13</f>
        <v>92.7</v>
      </c>
      <c r="AS12" s="68" t="n">
        <v>81.21</v>
      </c>
      <c r="AT12" s="68" t="n">
        <v>85.36</v>
      </c>
      <c r="AU12" s="68" t="n">
        <v>95.37</v>
      </c>
      <c r="AV12" s="68" t="n">
        <v>95.46</v>
      </c>
      <c r="AW12" s="68" t="n">
        <v>86.19</v>
      </c>
      <c r="AX12" s="68" t="n">
        <f aca="false">AW12-AV12</f>
        <v>-9.27</v>
      </c>
      <c r="AY12" s="36" t="n">
        <v>147</v>
      </c>
      <c r="AZ12" s="69" t="n">
        <f aca="false">'ОО (2 пол 2020)'!AG13</f>
        <v>250</v>
      </c>
      <c r="BA12" s="50" t="n">
        <v>20</v>
      </c>
      <c r="BB12" s="50" t="n">
        <v>23</v>
      </c>
      <c r="BC12" s="50" t="n">
        <v>199</v>
      </c>
      <c r="BD12" s="50" t="n">
        <v>68</v>
      </c>
      <c r="BE12" s="50" t="n">
        <v>146</v>
      </c>
      <c r="BF12" s="70" t="n">
        <f aca="false">BE12-BD12</f>
        <v>78</v>
      </c>
    </row>
    <row r="13" customFormat="false" ht="33.75" hidden="false" customHeight="true" outlineLevel="0" collapsed="false">
      <c r="A13" s="43" t="n">
        <v>11</v>
      </c>
      <c r="B13" s="71" t="s">
        <v>86</v>
      </c>
      <c r="C13" s="67" t="n">
        <v>98.44</v>
      </c>
      <c r="D13" s="68" t="n">
        <f aca="false">'ОО (2 пол 2020)'!K14</f>
        <v>93.48</v>
      </c>
      <c r="E13" s="46" t="n">
        <v>95.15</v>
      </c>
      <c r="F13" s="46" t="n">
        <v>95.94</v>
      </c>
      <c r="G13" s="46" t="n">
        <v>96.48</v>
      </c>
      <c r="H13" s="68" t="n">
        <v>96.17</v>
      </c>
      <c r="I13" s="68" t="n">
        <v>95.41</v>
      </c>
      <c r="J13" s="68" t="n">
        <f aca="false">I13-H13</f>
        <v>-0.760000000000005</v>
      </c>
      <c r="K13" s="67" t="n">
        <v>97.08</v>
      </c>
      <c r="L13" s="68" t="n">
        <f aca="false">'ОО (2 пол 2020)'!O14</f>
        <v>93.48</v>
      </c>
      <c r="M13" s="46" t="n">
        <v>94.54</v>
      </c>
      <c r="N13" s="46" t="n">
        <v>95.1</v>
      </c>
      <c r="O13" s="46" t="n">
        <v>95.92</v>
      </c>
      <c r="P13" s="46" t="n">
        <v>96.15</v>
      </c>
      <c r="Q13" s="46" t="n">
        <v>95</v>
      </c>
      <c r="R13" s="68" t="n">
        <f aca="false">Q13-P13</f>
        <v>-1.15000000000001</v>
      </c>
      <c r="S13" s="67" t="n">
        <v>95.87</v>
      </c>
      <c r="T13" s="68" t="n">
        <f aca="false">'ОО (2 пол 2020)'!T14</f>
        <v>92.17</v>
      </c>
      <c r="U13" s="68" t="n">
        <v>94.42</v>
      </c>
      <c r="V13" s="68" t="n">
        <v>93.96</v>
      </c>
      <c r="W13" s="68" t="n">
        <v>96.02</v>
      </c>
      <c r="X13" s="68" t="n">
        <v>95.81</v>
      </c>
      <c r="Y13" s="68" t="n">
        <v>95.13</v>
      </c>
      <c r="Z13" s="68" t="n">
        <f aca="false">Y13-X13</f>
        <v>-0.680000000000007</v>
      </c>
      <c r="AA13" s="67" t="n">
        <v>98.21</v>
      </c>
      <c r="AB13" s="68" t="n">
        <f aca="false">'ОО (2 пол 2020)'!Y14</f>
        <v>94.42</v>
      </c>
      <c r="AC13" s="68" t="n">
        <v>95.15</v>
      </c>
      <c r="AD13" s="68" t="n">
        <v>95.14</v>
      </c>
      <c r="AE13" s="68" t="n">
        <v>95.88</v>
      </c>
      <c r="AF13" s="68" t="n">
        <v>96.38</v>
      </c>
      <c r="AG13" s="68" t="n">
        <v>95.15</v>
      </c>
      <c r="AH13" s="68" t="n">
        <f aca="false">AG13-AF13</f>
        <v>-1.22999999999999</v>
      </c>
      <c r="AI13" s="67" t="n">
        <v>97.59</v>
      </c>
      <c r="AJ13" s="68" t="n">
        <f aca="false">'ОО (2 пол 2020)'!AD14</f>
        <v>93.48</v>
      </c>
      <c r="AK13" s="68" t="n">
        <v>95.15</v>
      </c>
      <c r="AL13" s="68" t="n">
        <v>94.72</v>
      </c>
      <c r="AM13" s="68" t="n">
        <v>96.02</v>
      </c>
      <c r="AN13" s="68" t="n">
        <v>96.44</v>
      </c>
      <c r="AO13" s="68" t="n">
        <v>95.19</v>
      </c>
      <c r="AP13" s="68" t="n">
        <f aca="false">AO13-AN13</f>
        <v>-1.25</v>
      </c>
      <c r="AQ13" s="67" t="n">
        <v>97.46</v>
      </c>
      <c r="AR13" s="68" t="n">
        <f aca="false">'ОО (2 пол 2020)'!AF14</f>
        <v>93.4</v>
      </c>
      <c r="AS13" s="68" t="n">
        <v>94.9</v>
      </c>
      <c r="AT13" s="68" t="n">
        <v>94.96</v>
      </c>
      <c r="AU13" s="68" t="n">
        <v>96.07</v>
      </c>
      <c r="AV13" s="68" t="n">
        <v>96.19</v>
      </c>
      <c r="AW13" s="68" t="n">
        <v>95.18</v>
      </c>
      <c r="AX13" s="68" t="n">
        <f aca="false">AW13-AV13</f>
        <v>-1.00999999999999</v>
      </c>
      <c r="AY13" s="36" t="n">
        <v>107</v>
      </c>
      <c r="AZ13" s="69" t="n">
        <f aca="false">'ОО (2 пол 2020)'!AG14</f>
        <v>115</v>
      </c>
      <c r="BA13" s="50" t="n">
        <v>103</v>
      </c>
      <c r="BB13" s="50" t="n">
        <v>120</v>
      </c>
      <c r="BC13" s="50" t="n">
        <v>291</v>
      </c>
      <c r="BD13" s="50" t="n">
        <v>159</v>
      </c>
      <c r="BE13" s="50" t="n">
        <v>295</v>
      </c>
      <c r="BF13" s="70" t="n">
        <f aca="false">BE13-BD13</f>
        <v>136</v>
      </c>
    </row>
    <row r="14" customFormat="false" ht="33.75" hidden="false" customHeight="true" outlineLevel="0" collapsed="false">
      <c r="A14" s="43" t="n">
        <v>12</v>
      </c>
      <c r="B14" s="71" t="s">
        <v>87</v>
      </c>
      <c r="C14" s="67" t="n">
        <v>90.89</v>
      </c>
      <c r="D14" s="68" t="n">
        <f aca="false">'ОО (2 пол 2020)'!K15</f>
        <v>93.7</v>
      </c>
      <c r="E14" s="46" t="n">
        <v>89.14</v>
      </c>
      <c r="F14" s="46" t="n">
        <v>91.4</v>
      </c>
      <c r="G14" s="46" t="n">
        <v>93.42</v>
      </c>
      <c r="H14" s="68" t="n">
        <v>91.95</v>
      </c>
      <c r="I14" s="68" t="n">
        <v>89.61</v>
      </c>
      <c r="J14" s="68" t="n">
        <f aca="false">I14-H14</f>
        <v>-2.34</v>
      </c>
      <c r="K14" s="67" t="n">
        <v>89.05</v>
      </c>
      <c r="L14" s="68" t="n">
        <f aca="false">'ОО (2 пол 2020)'!O15</f>
        <v>91.18</v>
      </c>
      <c r="M14" s="46" t="n">
        <v>87.74</v>
      </c>
      <c r="N14" s="46" t="n">
        <v>89.59</v>
      </c>
      <c r="O14" s="46" t="n">
        <v>93.38</v>
      </c>
      <c r="P14" s="46" t="n">
        <v>91.49</v>
      </c>
      <c r="Q14" s="46" t="n">
        <v>88.57</v>
      </c>
      <c r="R14" s="68" t="n">
        <f aca="false">Q14-P14</f>
        <v>-2.92</v>
      </c>
      <c r="S14" s="67" t="n">
        <v>85.91</v>
      </c>
      <c r="T14" s="68" t="n">
        <f aca="false">'ОО (2 пол 2020)'!T15</f>
        <v>91.09</v>
      </c>
      <c r="U14" s="68" t="n">
        <v>84.7</v>
      </c>
      <c r="V14" s="68" t="n">
        <v>87.13</v>
      </c>
      <c r="W14" s="68" t="n">
        <v>89.85</v>
      </c>
      <c r="X14" s="68" t="n">
        <v>89.55</v>
      </c>
      <c r="Y14" s="68" t="n">
        <v>86.56</v>
      </c>
      <c r="Z14" s="68" t="n">
        <f aca="false">Y14-X14</f>
        <v>-2.99</v>
      </c>
      <c r="AA14" s="67" t="n">
        <v>89.86</v>
      </c>
      <c r="AB14" s="68" t="n">
        <f aca="false">'ОО (2 пол 2020)'!Y15</f>
        <v>92.83</v>
      </c>
      <c r="AC14" s="68" t="n">
        <v>86.7</v>
      </c>
      <c r="AD14" s="68" t="n">
        <v>90.22</v>
      </c>
      <c r="AE14" s="68" t="n">
        <v>92.24</v>
      </c>
      <c r="AF14" s="68" t="n">
        <v>91.28</v>
      </c>
      <c r="AG14" s="68" t="n">
        <v>89.23</v>
      </c>
      <c r="AH14" s="68" t="n">
        <f aca="false">AG14-AF14</f>
        <v>-2.05</v>
      </c>
      <c r="AI14" s="67" t="n">
        <v>87.98</v>
      </c>
      <c r="AJ14" s="68" t="n">
        <f aca="false">'ОО (2 пол 2020)'!AD15</f>
        <v>90.31</v>
      </c>
      <c r="AK14" s="68" t="n">
        <v>87.02</v>
      </c>
      <c r="AL14" s="68" t="n">
        <v>88.55</v>
      </c>
      <c r="AM14" s="68" t="n">
        <v>92.04</v>
      </c>
      <c r="AN14" s="68" t="n">
        <v>90.47</v>
      </c>
      <c r="AO14" s="68" t="n">
        <v>88.88</v>
      </c>
      <c r="AP14" s="68" t="n">
        <f aca="false">AO14-AN14</f>
        <v>-1.59</v>
      </c>
      <c r="AQ14" s="67" t="n">
        <v>88.72</v>
      </c>
      <c r="AR14" s="68" t="n">
        <f aca="false">'ОО (2 пол 2020)'!AF15</f>
        <v>91.87</v>
      </c>
      <c r="AS14" s="68" t="n">
        <v>87.01</v>
      </c>
      <c r="AT14" s="68" t="n">
        <v>89.37</v>
      </c>
      <c r="AU14" s="68" t="n">
        <v>92.1</v>
      </c>
      <c r="AV14" s="68" t="n">
        <v>90.91</v>
      </c>
      <c r="AW14" s="68" t="n">
        <v>88.57</v>
      </c>
      <c r="AX14" s="68" t="n">
        <f aca="false">AW14-AV14</f>
        <v>-2.34</v>
      </c>
      <c r="AY14" s="36" t="n">
        <v>226</v>
      </c>
      <c r="AZ14" s="69" t="n">
        <f aca="false">'ОО (2 пол 2020)'!AG15</f>
        <v>129</v>
      </c>
      <c r="BA14" s="50" t="n">
        <v>104</v>
      </c>
      <c r="BB14" s="50" t="n">
        <v>364</v>
      </c>
      <c r="BC14" s="50" t="n">
        <v>202</v>
      </c>
      <c r="BD14" s="50" t="n">
        <v>370</v>
      </c>
      <c r="BE14" s="50" t="n">
        <v>401</v>
      </c>
      <c r="BF14" s="70" t="n">
        <f aca="false">BE14-BD14</f>
        <v>31</v>
      </c>
    </row>
    <row r="15" customFormat="false" ht="33.75" hidden="false" customHeight="true" outlineLevel="0" collapsed="false">
      <c r="A15" s="43" t="n">
        <v>13</v>
      </c>
      <c r="B15" s="71" t="s">
        <v>88</v>
      </c>
      <c r="C15" s="67" t="n">
        <v>94.37</v>
      </c>
      <c r="D15" s="68" t="n">
        <f aca="false">'ОО (2 пол 2020)'!K16</f>
        <v>89.79</v>
      </c>
      <c r="E15" s="46" t="n">
        <v>94.24</v>
      </c>
      <c r="F15" s="46" t="n">
        <v>93.79</v>
      </c>
      <c r="G15" s="46" t="n">
        <v>96.28</v>
      </c>
      <c r="H15" s="68" t="n">
        <v>96.81</v>
      </c>
      <c r="I15" s="68" t="n">
        <v>90.12</v>
      </c>
      <c r="J15" s="68" t="n">
        <f aca="false">I15-H15</f>
        <v>-6.69</v>
      </c>
      <c r="K15" s="67" t="n">
        <v>92.06</v>
      </c>
      <c r="L15" s="68" t="n">
        <f aca="false">'ОО (2 пол 2020)'!O16</f>
        <v>88.56</v>
      </c>
      <c r="M15" s="46" t="n">
        <v>90.78</v>
      </c>
      <c r="N15" s="46" t="n">
        <v>92.31</v>
      </c>
      <c r="O15" s="46" t="n">
        <v>94.81</v>
      </c>
      <c r="P15" s="46" t="n">
        <v>95.65</v>
      </c>
      <c r="Q15" s="46" t="n">
        <v>88.93</v>
      </c>
      <c r="R15" s="68" t="n">
        <f aca="false">Q15-P15</f>
        <v>-6.72</v>
      </c>
      <c r="S15" s="67" t="n">
        <v>87.33</v>
      </c>
      <c r="T15" s="68" t="n">
        <f aca="false">'ОО (2 пол 2020)'!T16</f>
        <v>87.58</v>
      </c>
      <c r="U15" s="68" t="n">
        <v>90.04</v>
      </c>
      <c r="V15" s="68" t="n">
        <v>91.79</v>
      </c>
      <c r="W15" s="68" t="n">
        <v>94.59</v>
      </c>
      <c r="X15" s="68" t="n">
        <v>95.67</v>
      </c>
      <c r="Y15" s="68" t="n">
        <v>89.07</v>
      </c>
      <c r="Z15" s="68" t="n">
        <f aca="false">Y15-X15</f>
        <v>-6.60000000000001</v>
      </c>
      <c r="AA15" s="67" t="n">
        <v>94.31</v>
      </c>
      <c r="AB15" s="68" t="n">
        <f aca="false">'ОО (2 пол 2020)'!Y16</f>
        <v>90.05</v>
      </c>
      <c r="AC15" s="68" t="n">
        <v>91.88</v>
      </c>
      <c r="AD15" s="68" t="n">
        <v>93.51</v>
      </c>
      <c r="AE15" s="68" t="n">
        <v>96.19</v>
      </c>
      <c r="AF15" s="68" t="n">
        <v>96.28</v>
      </c>
      <c r="AG15" s="68" t="n">
        <v>91.55</v>
      </c>
      <c r="AH15" s="68" t="n">
        <f aca="false">AG15-AF15</f>
        <v>-4.73</v>
      </c>
      <c r="AI15" s="67" t="n">
        <v>91.27</v>
      </c>
      <c r="AJ15" s="68" t="n">
        <f aca="false">'ОО (2 пол 2020)'!AD16</f>
        <v>87.37</v>
      </c>
      <c r="AK15" s="68" t="n">
        <v>91.67</v>
      </c>
      <c r="AL15" s="68" t="n">
        <v>91.51</v>
      </c>
      <c r="AM15" s="68" t="n">
        <v>95.04</v>
      </c>
      <c r="AN15" s="68" t="n">
        <v>95.73</v>
      </c>
      <c r="AO15" s="68" t="n">
        <v>90.98</v>
      </c>
      <c r="AP15" s="68" t="n">
        <f aca="false">AO15-AN15</f>
        <v>-4.75</v>
      </c>
      <c r="AQ15" s="67" t="n">
        <v>91.86</v>
      </c>
      <c r="AR15" s="68" t="n">
        <f aca="false">'ОО (2 пол 2020)'!AF16</f>
        <v>88.68</v>
      </c>
      <c r="AS15" s="68" t="n">
        <v>91.79</v>
      </c>
      <c r="AT15" s="68" t="n">
        <v>92.6</v>
      </c>
      <c r="AU15" s="68" t="n">
        <v>95.42</v>
      </c>
      <c r="AV15" s="68" t="n">
        <v>96.05</v>
      </c>
      <c r="AW15" s="68" t="n">
        <v>90.13</v>
      </c>
      <c r="AX15" s="68" t="n">
        <f aca="false">AW15-AV15</f>
        <v>-5.92</v>
      </c>
      <c r="AY15" s="36" t="n">
        <v>148</v>
      </c>
      <c r="AZ15" s="69" t="n">
        <f aca="false">'ОО (2 пол 2020)'!AG16</f>
        <v>330</v>
      </c>
      <c r="BA15" s="50" t="n">
        <v>118</v>
      </c>
      <c r="BB15" s="50" t="n">
        <v>208</v>
      </c>
      <c r="BC15" s="50" t="n">
        <v>94</v>
      </c>
      <c r="BD15" s="50" t="n">
        <v>273</v>
      </c>
      <c r="BE15" s="50" t="n">
        <v>627</v>
      </c>
      <c r="BF15" s="70" t="n">
        <f aca="false">BE15-BD15</f>
        <v>354</v>
      </c>
    </row>
    <row r="16" customFormat="false" ht="33.75" hidden="false" customHeight="true" outlineLevel="0" collapsed="false">
      <c r="A16" s="43" t="n">
        <v>14</v>
      </c>
      <c r="B16" s="44" t="s">
        <v>89</v>
      </c>
      <c r="C16" s="67" t="n">
        <v>87.35</v>
      </c>
      <c r="D16" s="68" t="n">
        <f aca="false">'ОО (2 пол 2020)'!K17</f>
        <v>93.61</v>
      </c>
      <c r="E16" s="46" t="n">
        <v>94.97</v>
      </c>
      <c r="F16" s="46" t="n">
        <v>94.59</v>
      </c>
      <c r="G16" s="46" t="n">
        <v>95.47</v>
      </c>
      <c r="H16" s="68" t="n">
        <v>94.2</v>
      </c>
      <c r="I16" s="68" t="n">
        <v>84.8</v>
      </c>
      <c r="J16" s="68" t="n">
        <f aca="false">I16-H16</f>
        <v>-9.40000000000001</v>
      </c>
      <c r="K16" s="67" t="n">
        <v>86.02</v>
      </c>
      <c r="L16" s="68" t="n">
        <f aca="false">'ОО (2 пол 2020)'!O17</f>
        <v>92.01</v>
      </c>
      <c r="M16" s="46" t="n">
        <v>94.73</v>
      </c>
      <c r="N16" s="46" t="n">
        <v>94.76</v>
      </c>
      <c r="O16" s="46" t="n">
        <v>92.46</v>
      </c>
      <c r="P16" s="46" t="n">
        <v>92.97</v>
      </c>
      <c r="Q16" s="46" t="n">
        <v>82.07</v>
      </c>
      <c r="R16" s="68" t="n">
        <f aca="false">Q16-P16</f>
        <v>-10.9</v>
      </c>
      <c r="S16" s="67" t="n">
        <v>83.33</v>
      </c>
      <c r="T16" s="68" t="n">
        <f aca="false">'ОО (2 пол 2020)'!T17</f>
        <v>90.73</v>
      </c>
      <c r="U16" s="68" t="n">
        <v>93.57</v>
      </c>
      <c r="V16" s="68" t="n">
        <v>94.49</v>
      </c>
      <c r="W16" s="68" t="n">
        <v>93.01</v>
      </c>
      <c r="X16" s="68" t="n">
        <v>89.88</v>
      </c>
      <c r="Y16" s="68" t="n">
        <v>79.82</v>
      </c>
      <c r="Z16" s="68" t="n">
        <f aca="false">Y16-X16</f>
        <v>-10.06</v>
      </c>
      <c r="AA16" s="67" t="n">
        <v>90</v>
      </c>
      <c r="AB16" s="68" t="n">
        <f aca="false">'ОО (2 пол 2020)'!Y17</f>
        <v>93.74</v>
      </c>
      <c r="AC16" s="68" t="n">
        <v>94.82</v>
      </c>
      <c r="AD16" s="68" t="n">
        <v>95.43</v>
      </c>
      <c r="AE16" s="68" t="n">
        <v>95.34</v>
      </c>
      <c r="AF16" s="68" t="n">
        <v>93.75</v>
      </c>
      <c r="AG16" s="68" t="n">
        <v>86.46</v>
      </c>
      <c r="AH16" s="68" t="n">
        <f aca="false">AG16-AF16</f>
        <v>-7.29000000000001</v>
      </c>
      <c r="AI16" s="67" t="n">
        <v>86.89</v>
      </c>
      <c r="AJ16" s="68" t="n">
        <f aca="false">'ОО (2 пол 2020)'!AD17</f>
        <v>92.01</v>
      </c>
      <c r="AK16" s="68" t="n">
        <v>94.76</v>
      </c>
      <c r="AL16" s="68" t="n">
        <v>94.49</v>
      </c>
      <c r="AM16" s="68" t="n">
        <v>93.38</v>
      </c>
      <c r="AN16" s="68" t="n">
        <v>92.63</v>
      </c>
      <c r="AO16" s="68" t="n">
        <v>86.95</v>
      </c>
      <c r="AP16" s="68" t="n">
        <f aca="false">AO16-AN16</f>
        <v>-5.67999999999999</v>
      </c>
      <c r="AQ16" s="67" t="n">
        <v>86.77</v>
      </c>
      <c r="AR16" s="68" t="n">
        <f aca="false">'ОО (2 пол 2020)'!AF17</f>
        <v>92.45</v>
      </c>
      <c r="AS16" s="68" t="n">
        <v>94.56</v>
      </c>
      <c r="AT16" s="68" t="n">
        <v>94.75</v>
      </c>
      <c r="AU16" s="68" t="n">
        <v>94.04</v>
      </c>
      <c r="AV16" s="68" t="n">
        <v>92.67</v>
      </c>
      <c r="AW16" s="68" t="n">
        <v>84.02</v>
      </c>
      <c r="AX16" s="68" t="n">
        <f aca="false">AW16-AV16</f>
        <v>-8.65000000000001</v>
      </c>
      <c r="AY16" s="36" t="n">
        <v>330</v>
      </c>
      <c r="AZ16" s="69" t="n">
        <f aca="false">'ОО (2 пол 2020)'!AG17</f>
        <v>169</v>
      </c>
      <c r="BA16" s="50" t="n">
        <v>140</v>
      </c>
      <c r="BB16" s="50" t="n">
        <v>124</v>
      </c>
      <c r="BC16" s="50" t="n">
        <v>68</v>
      </c>
      <c r="BD16" s="50" t="n">
        <v>112</v>
      </c>
      <c r="BE16" s="50" t="n">
        <v>205</v>
      </c>
      <c r="BF16" s="70" t="n">
        <f aca="false">BE16-BD16</f>
        <v>93</v>
      </c>
    </row>
    <row r="17" customFormat="false" ht="33.75" hidden="false" customHeight="true" outlineLevel="0" collapsed="false">
      <c r="A17" s="43" t="n">
        <v>15</v>
      </c>
      <c r="B17" s="71" t="s">
        <v>90</v>
      </c>
      <c r="C17" s="67" t="n">
        <v>85.15</v>
      </c>
      <c r="D17" s="68" t="n">
        <f aca="false">'ОО (2 пол 2020)'!K18</f>
        <v>84.74</v>
      </c>
      <c r="E17" s="46" t="n">
        <v>87.82</v>
      </c>
      <c r="F17" s="46" t="n">
        <v>86.46</v>
      </c>
      <c r="G17" s="46" t="n">
        <v>89.31</v>
      </c>
      <c r="H17" s="68" t="n">
        <v>87.65</v>
      </c>
      <c r="I17" s="68" t="n">
        <v>84.16</v>
      </c>
      <c r="J17" s="68" t="n">
        <f aca="false">I17-H17</f>
        <v>-3.49000000000001</v>
      </c>
      <c r="K17" s="67" t="n">
        <v>84.26</v>
      </c>
      <c r="L17" s="68" t="n">
        <f aca="false">'ОО (2 пол 2020)'!O18</f>
        <v>83.35</v>
      </c>
      <c r="M17" s="46" t="n">
        <v>85.78</v>
      </c>
      <c r="N17" s="46" t="n">
        <v>85.41</v>
      </c>
      <c r="O17" s="46" t="n">
        <v>88.26</v>
      </c>
      <c r="P17" s="46" t="n">
        <v>87.16</v>
      </c>
      <c r="Q17" s="46" t="n">
        <v>82.58</v>
      </c>
      <c r="R17" s="68" t="n">
        <f aca="false">Q17-P17</f>
        <v>-4.58</v>
      </c>
      <c r="S17" s="67" t="n">
        <v>79.37</v>
      </c>
      <c r="T17" s="68" t="n">
        <f aca="false">'ОО (2 пол 2020)'!T18</f>
        <v>78.13</v>
      </c>
      <c r="U17" s="68" t="n">
        <v>80.78</v>
      </c>
      <c r="V17" s="68" t="n">
        <v>80.88</v>
      </c>
      <c r="W17" s="68" t="n">
        <v>86.2</v>
      </c>
      <c r="X17" s="68" t="n">
        <v>83.48</v>
      </c>
      <c r="Y17" s="68" t="n">
        <v>77.32</v>
      </c>
      <c r="Z17" s="68" t="n">
        <f aca="false">Y17-X17</f>
        <v>-6.16000000000001</v>
      </c>
      <c r="AA17" s="67" t="n">
        <v>89.1</v>
      </c>
      <c r="AB17" s="68" t="n">
        <f aca="false">'ОО (2 пол 2020)'!Y18</f>
        <v>86.65</v>
      </c>
      <c r="AC17" s="68" t="n">
        <v>89.33</v>
      </c>
      <c r="AD17" s="68" t="n">
        <v>87.93</v>
      </c>
      <c r="AE17" s="68" t="n">
        <v>91.33</v>
      </c>
      <c r="AF17" s="68" t="n">
        <v>87.88</v>
      </c>
      <c r="AG17" s="68" t="n">
        <v>85.88</v>
      </c>
      <c r="AH17" s="68" t="n">
        <f aca="false">AG17-AF17</f>
        <v>-2</v>
      </c>
      <c r="AI17" s="67" t="n">
        <v>83.13</v>
      </c>
      <c r="AJ17" s="68" t="n">
        <f aca="false">'ОО (2 пол 2020)'!AD18</f>
        <v>81.51</v>
      </c>
      <c r="AK17" s="68" t="n">
        <v>85.88</v>
      </c>
      <c r="AL17" s="68" t="n">
        <v>83.63</v>
      </c>
      <c r="AM17" s="68" t="n">
        <v>88.89</v>
      </c>
      <c r="AN17" s="68" t="n">
        <v>83.71</v>
      </c>
      <c r="AO17" s="68" t="n">
        <v>85.02</v>
      </c>
      <c r="AP17" s="68" t="n">
        <f aca="false">AO17-AN17</f>
        <v>1.31</v>
      </c>
      <c r="AQ17" s="67" t="n">
        <v>84.2</v>
      </c>
      <c r="AR17" s="68" t="n">
        <f aca="false">'ОО (2 пол 2020)'!AF18</f>
        <v>82.84</v>
      </c>
      <c r="AS17" s="68" t="n">
        <v>85.93</v>
      </c>
      <c r="AT17" s="68" t="n">
        <v>84.83</v>
      </c>
      <c r="AU17" s="68" t="n">
        <v>88.83</v>
      </c>
      <c r="AV17" s="68" t="n">
        <v>85.89</v>
      </c>
      <c r="AW17" s="68" t="n">
        <v>82.99</v>
      </c>
      <c r="AX17" s="68" t="n">
        <f aca="false">AW17-AV17</f>
        <v>-2.90000000000001</v>
      </c>
      <c r="AY17" s="36" t="n">
        <v>282</v>
      </c>
      <c r="AZ17" s="69" t="n">
        <f aca="false">'ОО (2 пол 2020)'!AG18</f>
        <v>392</v>
      </c>
      <c r="BA17" s="50" t="n">
        <v>196</v>
      </c>
      <c r="BB17" s="50" t="n">
        <v>221</v>
      </c>
      <c r="BC17" s="50" t="n">
        <v>99</v>
      </c>
      <c r="BD17" s="50" t="n">
        <v>110</v>
      </c>
      <c r="BE17" s="50" t="n">
        <v>232</v>
      </c>
      <c r="BF17" s="70" t="n">
        <f aca="false">BE17-BD17</f>
        <v>122</v>
      </c>
    </row>
    <row r="18" customFormat="false" ht="33.75" hidden="false" customHeight="true" outlineLevel="0" collapsed="false">
      <c r="A18" s="43" t="n">
        <v>16</v>
      </c>
      <c r="B18" s="71" t="s">
        <v>91</v>
      </c>
      <c r="C18" s="67" t="n">
        <v>85.04</v>
      </c>
      <c r="D18" s="68" t="n">
        <f aca="false">'ОО (2 пол 2020)'!K19</f>
        <v>89.15</v>
      </c>
      <c r="E18" s="46" t="n">
        <v>85.53</v>
      </c>
      <c r="F18" s="46" t="n">
        <v>94.25</v>
      </c>
      <c r="G18" s="46" t="n">
        <v>91.74</v>
      </c>
      <c r="H18" s="68" t="n">
        <v>98.44</v>
      </c>
      <c r="I18" s="68" t="n">
        <v>97.17</v>
      </c>
      <c r="J18" s="68" t="n">
        <f aca="false">I18-H18</f>
        <v>-1.27</v>
      </c>
      <c r="K18" s="67" t="n">
        <v>83.71</v>
      </c>
      <c r="L18" s="68" t="n">
        <f aca="false">'ОО (2 пол 2020)'!O19</f>
        <v>88.03</v>
      </c>
      <c r="M18" s="46" t="n">
        <v>83.11</v>
      </c>
      <c r="N18" s="46" t="n">
        <v>92.69</v>
      </c>
      <c r="O18" s="46" t="n">
        <v>91.24</v>
      </c>
      <c r="P18" s="46" t="n">
        <v>98.34</v>
      </c>
      <c r="Q18" s="46" t="n">
        <v>96.79</v>
      </c>
      <c r="R18" s="68" t="n">
        <f aca="false">Q18-P18</f>
        <v>-1.55</v>
      </c>
      <c r="S18" s="67" t="n">
        <v>81.1</v>
      </c>
      <c r="T18" s="68" t="n">
        <f aca="false">'ОО (2 пол 2020)'!T19</f>
        <v>87.28</v>
      </c>
      <c r="U18" s="68" t="n">
        <v>81.43</v>
      </c>
      <c r="V18" s="68" t="n">
        <v>92.02</v>
      </c>
      <c r="W18" s="68" t="n">
        <v>91.51</v>
      </c>
      <c r="X18" s="68" t="n">
        <v>98.37</v>
      </c>
      <c r="Y18" s="68" t="n">
        <v>94.05</v>
      </c>
      <c r="Z18" s="68" t="n">
        <f aca="false">Y18-X18</f>
        <v>-4.32000000000001</v>
      </c>
      <c r="AA18" s="67" t="n">
        <v>89.08</v>
      </c>
      <c r="AB18" s="68" t="n">
        <f aca="false">'ОО (2 пол 2020)'!Y19</f>
        <v>90.22</v>
      </c>
      <c r="AC18" s="68" t="n">
        <v>85.75</v>
      </c>
      <c r="AD18" s="68" t="n">
        <v>94.89</v>
      </c>
      <c r="AE18" s="68" t="n">
        <v>92.99</v>
      </c>
      <c r="AF18" s="68" t="n">
        <v>87.89</v>
      </c>
      <c r="AG18" s="68" t="n">
        <v>91.37</v>
      </c>
      <c r="AH18" s="68" t="n">
        <f aca="false">AG18-AF18</f>
        <v>3.48</v>
      </c>
      <c r="AI18" s="67" t="n">
        <v>85.5</v>
      </c>
      <c r="AJ18" s="68" t="n">
        <f aca="false">'ОО (2 пол 2020)'!AD19</f>
        <v>85.72</v>
      </c>
      <c r="AK18" s="68" t="n">
        <v>83.63</v>
      </c>
      <c r="AL18" s="68" t="n">
        <v>91.99</v>
      </c>
      <c r="AM18" s="68" t="n">
        <v>92.29</v>
      </c>
      <c r="AN18" s="68" t="n">
        <v>85.68</v>
      </c>
      <c r="AO18" s="68" t="n">
        <v>88.08</v>
      </c>
      <c r="AP18" s="68" t="n">
        <f aca="false">AO18-AN18</f>
        <v>2.39999999999999</v>
      </c>
      <c r="AQ18" s="67" t="n">
        <v>84.97</v>
      </c>
      <c r="AR18" s="68" t="n">
        <f aca="false">'ОО (2 пол 2020)'!AF19</f>
        <v>88.08</v>
      </c>
      <c r="AS18" s="68" t="n">
        <v>83.94</v>
      </c>
      <c r="AT18" s="68" t="n">
        <v>93.2</v>
      </c>
      <c r="AU18" s="68" t="n">
        <v>92.01</v>
      </c>
      <c r="AV18" s="68" t="n">
        <v>93.42</v>
      </c>
      <c r="AW18" s="68" t="n">
        <v>93.49</v>
      </c>
      <c r="AX18" s="68" t="n">
        <f aca="false">AW18-AV18</f>
        <v>0.0699999999999932</v>
      </c>
      <c r="AY18" s="36" t="n">
        <v>142</v>
      </c>
      <c r="AZ18" s="69" t="n">
        <f aca="false">'ОО (2 пол 2020)'!AG19</f>
        <v>283</v>
      </c>
      <c r="BA18" s="50" t="n">
        <v>114</v>
      </c>
      <c r="BB18" s="50" t="n">
        <v>308</v>
      </c>
      <c r="BC18" s="50" t="n">
        <v>107</v>
      </c>
      <c r="BD18" s="50" t="n">
        <v>128</v>
      </c>
      <c r="BE18" s="50" t="n">
        <v>210</v>
      </c>
      <c r="BF18" s="70" t="n">
        <f aca="false">BE18-BD18</f>
        <v>82</v>
      </c>
    </row>
    <row r="19" customFormat="false" ht="33.75" hidden="false" customHeight="true" outlineLevel="0" collapsed="false">
      <c r="A19" s="43" t="n">
        <v>17</v>
      </c>
      <c r="B19" s="71" t="s">
        <v>92</v>
      </c>
      <c r="C19" s="67" t="n">
        <v>95.51</v>
      </c>
      <c r="D19" s="68" t="n">
        <f aca="false">'ОО (2 пол 2020)'!K20</f>
        <v>93.87</v>
      </c>
      <c r="E19" s="46" t="n">
        <v>92.15</v>
      </c>
      <c r="F19" s="46" t="n">
        <v>97.19</v>
      </c>
      <c r="G19" s="46" t="n">
        <v>91.93</v>
      </c>
      <c r="H19" s="68" t="n">
        <v>97.97</v>
      </c>
      <c r="I19" s="68" t="n">
        <v>65.43</v>
      </c>
      <c r="J19" s="68" t="n">
        <f aca="false">I19-H19</f>
        <v>-32.54</v>
      </c>
      <c r="K19" s="67" t="n">
        <v>94.58</v>
      </c>
      <c r="L19" s="68" t="n">
        <f aca="false">'ОО (2 пол 2020)'!O20</f>
        <v>93.19</v>
      </c>
      <c r="M19" s="46" t="n">
        <v>90.47</v>
      </c>
      <c r="N19" s="46" t="n">
        <v>95.98</v>
      </c>
      <c r="O19" s="46" t="n">
        <v>89.17</v>
      </c>
      <c r="P19" s="46" t="n">
        <v>96.72</v>
      </c>
      <c r="Q19" s="46" t="n">
        <v>56.88</v>
      </c>
      <c r="R19" s="68" t="n">
        <f aca="false">Q19-P19</f>
        <v>-39.84</v>
      </c>
      <c r="S19" s="67" t="n">
        <v>93.03</v>
      </c>
      <c r="T19" s="68" t="n">
        <f aca="false">'ОО (2 пол 2020)'!T20</f>
        <v>91.18</v>
      </c>
      <c r="U19" s="68" t="n">
        <v>88.9</v>
      </c>
      <c r="V19" s="68" t="n">
        <v>95.28</v>
      </c>
      <c r="W19" s="68" t="n">
        <v>89.22</v>
      </c>
      <c r="X19" s="68" t="n">
        <v>97.85</v>
      </c>
      <c r="Y19" s="68" t="n">
        <v>52.63</v>
      </c>
      <c r="Z19" s="68" t="n">
        <f aca="false">Y19-X19</f>
        <v>-45.22</v>
      </c>
      <c r="AA19" s="67" t="n">
        <v>95.96</v>
      </c>
      <c r="AB19" s="68" t="n">
        <f aca="false">'ОО (2 пол 2020)'!Y20</f>
        <v>94.93</v>
      </c>
      <c r="AC19" s="68" t="n">
        <v>91.89</v>
      </c>
      <c r="AD19" s="68" t="n">
        <v>97.47</v>
      </c>
      <c r="AE19" s="68" t="n">
        <v>92</v>
      </c>
      <c r="AF19" s="68" t="n">
        <v>95.27</v>
      </c>
      <c r="AG19" s="68" t="n">
        <v>65.72</v>
      </c>
      <c r="AH19" s="68" t="n">
        <f aca="false">AG19-AF19</f>
        <v>-29.55</v>
      </c>
      <c r="AI19" s="67" t="n">
        <v>94.81</v>
      </c>
      <c r="AJ19" s="68" t="n">
        <f aca="false">'ОО (2 пол 2020)'!AD20</f>
        <v>93.08</v>
      </c>
      <c r="AK19" s="68" t="n">
        <v>90.73</v>
      </c>
      <c r="AL19" s="68" t="n">
        <v>95.91</v>
      </c>
      <c r="AM19" s="68" t="n">
        <v>87.96</v>
      </c>
      <c r="AN19" s="68" t="n">
        <v>91.28</v>
      </c>
      <c r="AO19" s="68" t="n">
        <v>63.39</v>
      </c>
      <c r="AP19" s="68" t="n">
        <f aca="false">AO19-AN19</f>
        <v>-27.89</v>
      </c>
      <c r="AQ19" s="67" t="n">
        <v>94.79</v>
      </c>
      <c r="AR19" s="68" t="n">
        <f aca="false">'ОО (2 пол 2020)'!AF20</f>
        <v>93.25</v>
      </c>
      <c r="AS19" s="68" t="n">
        <v>90.86</v>
      </c>
      <c r="AT19" s="68" t="n">
        <v>96.39</v>
      </c>
      <c r="AU19" s="68" t="n">
        <v>90.12</v>
      </c>
      <c r="AV19" s="68" t="n">
        <v>95.75</v>
      </c>
      <c r="AW19" s="68" t="n">
        <v>60.81</v>
      </c>
      <c r="AX19" s="68" t="n">
        <f aca="false">AW19-AV19</f>
        <v>-34.94</v>
      </c>
      <c r="AY19" s="36" t="n">
        <v>196</v>
      </c>
      <c r="AZ19" s="69" t="n">
        <f aca="false">'ОО (2 пол 2020)'!AG20</f>
        <v>189</v>
      </c>
      <c r="BA19" s="50" t="n">
        <v>223</v>
      </c>
      <c r="BB19" s="50" t="n">
        <v>224</v>
      </c>
      <c r="BC19" s="50" t="n">
        <v>225</v>
      </c>
      <c r="BD19" s="50" t="n">
        <v>236</v>
      </c>
      <c r="BE19" s="50" t="n">
        <v>200</v>
      </c>
      <c r="BF19" s="70" t="n">
        <f aca="false">BE19-BD19</f>
        <v>-36</v>
      </c>
    </row>
    <row r="20" customFormat="false" ht="33.75" hidden="false" customHeight="true" outlineLevel="0" collapsed="false">
      <c r="A20" s="43" t="n">
        <v>18</v>
      </c>
      <c r="B20" s="44" t="s">
        <v>93</v>
      </c>
      <c r="C20" s="67" t="n">
        <v>93.46</v>
      </c>
      <c r="D20" s="68" t="n">
        <f aca="false">'ОО (2 пол 2020)'!K21</f>
        <v>89.91</v>
      </c>
      <c r="E20" s="46" t="n">
        <v>90.73</v>
      </c>
      <c r="F20" s="46" t="n">
        <v>91.48</v>
      </c>
      <c r="G20" s="46" t="n">
        <v>95.67</v>
      </c>
      <c r="H20" s="68" t="n">
        <v>89.94</v>
      </c>
      <c r="I20" s="68" t="n">
        <v>86.51</v>
      </c>
      <c r="J20" s="68" t="n">
        <f aca="false">I20-H20</f>
        <v>-3.42999999999999</v>
      </c>
      <c r="K20" s="67" t="n">
        <v>90.19</v>
      </c>
      <c r="L20" s="68" t="n">
        <f aca="false">'ОО (2 пол 2020)'!O21</f>
        <v>87.73</v>
      </c>
      <c r="M20" s="46" t="n">
        <v>88.32</v>
      </c>
      <c r="N20" s="46" t="n">
        <v>87.72</v>
      </c>
      <c r="O20" s="46" t="n">
        <v>93.03</v>
      </c>
      <c r="P20" s="46" t="n">
        <v>87.73</v>
      </c>
      <c r="Q20" s="46" t="n">
        <v>82.61</v>
      </c>
      <c r="R20" s="68" t="n">
        <f aca="false">Q20-P20</f>
        <v>-5.12</v>
      </c>
      <c r="S20" s="67" t="n">
        <v>80.84</v>
      </c>
      <c r="T20" s="68" t="n">
        <f aca="false">'ОО (2 пол 2020)'!T21</f>
        <v>83.79</v>
      </c>
      <c r="U20" s="68" t="n">
        <v>86.76</v>
      </c>
      <c r="V20" s="68" t="n">
        <v>87.35</v>
      </c>
      <c r="W20" s="68" t="n">
        <v>89.66</v>
      </c>
      <c r="X20" s="68" t="n">
        <v>84.98</v>
      </c>
      <c r="Y20" s="68" t="n">
        <v>79.98</v>
      </c>
      <c r="Z20" s="68" t="n">
        <f aca="false">Y20-X20</f>
        <v>-5</v>
      </c>
      <c r="AA20" s="67" t="n">
        <v>94.86</v>
      </c>
      <c r="AB20" s="68" t="n">
        <f aca="false">'ОО (2 пол 2020)'!Y21</f>
        <v>90.14</v>
      </c>
      <c r="AC20" s="68" t="n">
        <v>90.34</v>
      </c>
      <c r="AD20" s="68" t="n">
        <v>91.74</v>
      </c>
      <c r="AE20" s="68" t="n">
        <v>96.15</v>
      </c>
      <c r="AF20" s="68" t="n">
        <v>89.64</v>
      </c>
      <c r="AG20" s="68" t="n">
        <v>86.67</v>
      </c>
      <c r="AH20" s="68" t="n">
        <f aca="false">AG20-AF20</f>
        <v>-2.97</v>
      </c>
      <c r="AI20" s="67" t="n">
        <v>92.06</v>
      </c>
      <c r="AJ20" s="68" t="n">
        <f aca="false">'ОО (2 пол 2020)'!AD21</f>
        <v>87.16</v>
      </c>
      <c r="AK20" s="68" t="n">
        <v>87.77</v>
      </c>
      <c r="AL20" s="68" t="n">
        <v>88.62</v>
      </c>
      <c r="AM20" s="68" t="n">
        <v>92.79</v>
      </c>
      <c r="AN20" s="68" t="n">
        <v>86.41</v>
      </c>
      <c r="AO20" s="68" t="n">
        <v>84.29</v>
      </c>
      <c r="AP20" s="68" t="n">
        <f aca="false">AO20-AN20</f>
        <v>-2.11999999999999</v>
      </c>
      <c r="AQ20" s="67" t="n">
        <v>90.29</v>
      </c>
      <c r="AR20" s="68" t="n">
        <f aca="false">'ОО (2 пол 2020)'!AF21</f>
        <v>87.75</v>
      </c>
      <c r="AS20" s="68" t="n">
        <v>88.82</v>
      </c>
      <c r="AT20" s="68" t="n">
        <v>89.5</v>
      </c>
      <c r="AU20" s="68" t="n">
        <v>93.49</v>
      </c>
      <c r="AV20" s="68" t="n">
        <v>87.74</v>
      </c>
      <c r="AW20" s="68" t="n">
        <v>84.01</v>
      </c>
      <c r="AX20" s="68" t="n">
        <f aca="false">AW20-AV20</f>
        <v>-3.72999999999999</v>
      </c>
      <c r="AY20" s="36" t="n">
        <v>107</v>
      </c>
      <c r="AZ20" s="69" t="n">
        <f aca="false">'ОО (2 пол 2020)'!AG21</f>
        <v>109</v>
      </c>
      <c r="BA20" s="50" t="n">
        <v>107</v>
      </c>
      <c r="BB20" s="50" t="n">
        <v>112</v>
      </c>
      <c r="BC20" s="50" t="n">
        <v>104</v>
      </c>
      <c r="BD20" s="50" t="n">
        <v>111</v>
      </c>
      <c r="BE20" s="50" t="n">
        <v>241</v>
      </c>
      <c r="BF20" s="70" t="n">
        <f aca="false">BE20-BD20</f>
        <v>130</v>
      </c>
    </row>
    <row r="21" customFormat="false" ht="33.75" hidden="false" customHeight="true" outlineLevel="0" collapsed="false">
      <c r="A21" s="43" t="n">
        <v>19</v>
      </c>
      <c r="B21" s="44" t="s">
        <v>94</v>
      </c>
      <c r="C21" s="67" t="n">
        <v>92.01</v>
      </c>
      <c r="D21" s="68" t="n">
        <f aca="false">'ОО (2 пол 2020)'!K22</f>
        <v>88.4</v>
      </c>
      <c r="E21" s="46" t="n">
        <v>93.78</v>
      </c>
      <c r="F21" s="46" t="n">
        <v>96.81</v>
      </c>
      <c r="G21" s="46" t="n">
        <v>93.94</v>
      </c>
      <c r="H21" s="68" t="n">
        <v>95.08</v>
      </c>
      <c r="I21" s="68" t="n">
        <v>91.98</v>
      </c>
      <c r="J21" s="68" t="n">
        <f aca="false">I21-H21</f>
        <v>-3.09999999999999</v>
      </c>
      <c r="K21" s="67" t="n">
        <v>90.3</v>
      </c>
      <c r="L21" s="68" t="n">
        <f aca="false">'ОО (2 пол 2020)'!O22</f>
        <v>87.19</v>
      </c>
      <c r="M21" s="46" t="n">
        <v>92.74</v>
      </c>
      <c r="N21" s="46" t="n">
        <v>96.95</v>
      </c>
      <c r="O21" s="46" t="n">
        <v>92.67</v>
      </c>
      <c r="P21" s="46" t="n">
        <v>95.13</v>
      </c>
      <c r="Q21" s="46" t="n">
        <v>90.5</v>
      </c>
      <c r="R21" s="68" t="n">
        <f aca="false">Q21-P21</f>
        <v>-4.63</v>
      </c>
      <c r="S21" s="67" t="n">
        <v>87.39</v>
      </c>
      <c r="T21" s="68" t="n">
        <f aca="false">'ОО (2 пол 2020)'!T22</f>
        <v>80.96</v>
      </c>
      <c r="U21" s="68" t="n">
        <v>89.44</v>
      </c>
      <c r="V21" s="68" t="n">
        <v>95.66</v>
      </c>
      <c r="W21" s="68" t="n">
        <v>90.61</v>
      </c>
      <c r="X21" s="68" t="n">
        <v>94.57</v>
      </c>
      <c r="Y21" s="68" t="n">
        <v>89.33</v>
      </c>
      <c r="Z21" s="68" t="n">
        <f aca="false">Y21-X21</f>
        <v>-5.24</v>
      </c>
      <c r="AA21" s="67" t="n">
        <v>94.07</v>
      </c>
      <c r="AB21" s="68" t="n">
        <f aca="false">'ОО (2 пол 2020)'!Y22</f>
        <v>89.3</v>
      </c>
      <c r="AC21" s="68" t="n">
        <v>94.07</v>
      </c>
      <c r="AD21" s="68" t="n">
        <v>96.83</v>
      </c>
      <c r="AE21" s="68" t="n">
        <v>94.43</v>
      </c>
      <c r="AF21" s="68" t="n">
        <v>95.2</v>
      </c>
      <c r="AG21" s="68" t="n">
        <v>93.21</v>
      </c>
      <c r="AH21" s="68" t="n">
        <f aca="false">AG21-AF21</f>
        <v>-1.99000000000001</v>
      </c>
      <c r="AI21" s="67" t="n">
        <v>91.08</v>
      </c>
      <c r="AJ21" s="68" t="n">
        <f aca="false">'ОО (2 пол 2020)'!AD22</f>
        <v>86.39</v>
      </c>
      <c r="AK21" s="68" t="n">
        <v>92.5</v>
      </c>
      <c r="AL21" s="68" t="n">
        <v>96.76</v>
      </c>
      <c r="AM21" s="68" t="n">
        <v>92.25</v>
      </c>
      <c r="AN21" s="68" t="n">
        <v>94.33</v>
      </c>
      <c r="AO21" s="68" t="n">
        <v>93.03</v>
      </c>
      <c r="AP21" s="68" t="n">
        <f aca="false">AO21-AN21</f>
        <v>-1.3</v>
      </c>
      <c r="AQ21" s="67" t="n">
        <v>91.02</v>
      </c>
      <c r="AR21" s="68" t="n">
        <f aca="false">'ОО (2 пол 2020)'!AF22</f>
        <v>86.4</v>
      </c>
      <c r="AS21" s="68" t="n">
        <v>92.49</v>
      </c>
      <c r="AT21" s="68" t="n">
        <v>96.58</v>
      </c>
      <c r="AU21" s="68" t="n">
        <v>92.79</v>
      </c>
      <c r="AV21" s="68" t="n">
        <v>94.85</v>
      </c>
      <c r="AW21" s="68" t="n">
        <v>91.61</v>
      </c>
      <c r="AX21" s="68" t="n">
        <f aca="false">AW21-AV21</f>
        <v>-3.24</v>
      </c>
      <c r="AY21" s="36" t="n">
        <v>156</v>
      </c>
      <c r="AZ21" s="69" t="n">
        <f aca="false">'ОО (2 пол 2020)'!AG22</f>
        <v>327</v>
      </c>
      <c r="BA21" s="50" t="n">
        <v>191</v>
      </c>
      <c r="BB21" s="50" t="n">
        <v>221</v>
      </c>
      <c r="BC21" s="50" t="n">
        <v>244</v>
      </c>
      <c r="BD21" s="50" t="n">
        <v>172</v>
      </c>
      <c r="BE21" s="50" t="n">
        <v>451</v>
      </c>
      <c r="BF21" s="70" t="n">
        <f aca="false">BE21-BD21</f>
        <v>279</v>
      </c>
    </row>
    <row r="22" customFormat="false" ht="33.75" hidden="false" customHeight="true" outlineLevel="0" collapsed="false">
      <c r="A22" s="43" t="n">
        <v>20</v>
      </c>
      <c r="B22" s="71" t="s">
        <v>95</v>
      </c>
      <c r="C22" s="67" t="n">
        <v>87.78</v>
      </c>
      <c r="D22" s="68" t="n">
        <f aca="false">'ОО (2 пол 2020)'!K23</f>
        <v>91.39</v>
      </c>
      <c r="E22" s="46" t="n">
        <v>80.21</v>
      </c>
      <c r="F22" s="46" t="n">
        <v>91.32</v>
      </c>
      <c r="G22" s="46" t="n">
        <v>94.07</v>
      </c>
      <c r="H22" s="68" t="n">
        <v>92.12</v>
      </c>
      <c r="I22" s="68" t="n">
        <v>85.85</v>
      </c>
      <c r="J22" s="68" t="n">
        <f aca="false">I22-H22</f>
        <v>-6.27000000000001</v>
      </c>
      <c r="K22" s="67" t="n">
        <v>84.3</v>
      </c>
      <c r="L22" s="68" t="n">
        <f aca="false">'ОО (2 пол 2020)'!O23</f>
        <v>87.31</v>
      </c>
      <c r="M22" s="46" t="n">
        <v>78.75</v>
      </c>
      <c r="N22" s="46" t="n">
        <v>87.25</v>
      </c>
      <c r="O22" s="46" t="n">
        <v>91.21</v>
      </c>
      <c r="P22" s="46" t="n">
        <v>89.67</v>
      </c>
      <c r="Q22" s="46" t="n">
        <v>82.79</v>
      </c>
      <c r="R22" s="68" t="n">
        <f aca="false">Q22-P22</f>
        <v>-6.88</v>
      </c>
      <c r="S22" s="67" t="n">
        <v>78.99</v>
      </c>
      <c r="T22" s="68" t="n">
        <f aca="false">'ОО (2 пол 2020)'!T23</f>
        <v>86.61</v>
      </c>
      <c r="U22" s="68" t="n">
        <v>77.08</v>
      </c>
      <c r="V22" s="68" t="n">
        <v>86.02</v>
      </c>
      <c r="W22" s="68" t="n">
        <v>91.12</v>
      </c>
      <c r="X22" s="68" t="n">
        <v>89.54</v>
      </c>
      <c r="Y22" s="68" t="n">
        <v>81.55</v>
      </c>
      <c r="Z22" s="68" t="n">
        <f aca="false">Y22-X22</f>
        <v>-7.99000000000001</v>
      </c>
      <c r="AA22" s="67" t="n">
        <v>91.18</v>
      </c>
      <c r="AB22" s="68" t="n">
        <f aca="false">'ОО (2 пол 2020)'!Y23</f>
        <v>90.24</v>
      </c>
      <c r="AC22" s="68" t="n">
        <v>78.75</v>
      </c>
      <c r="AD22" s="68" t="n">
        <v>91.43</v>
      </c>
      <c r="AE22" s="68" t="n">
        <v>93.82</v>
      </c>
      <c r="AF22" s="68" t="n">
        <v>92.52</v>
      </c>
      <c r="AG22" s="68" t="n">
        <v>87.19</v>
      </c>
      <c r="AH22" s="68" t="n">
        <f aca="false">AG22-AF22</f>
        <v>-5.33</v>
      </c>
      <c r="AI22" s="67" t="n">
        <v>85.81</v>
      </c>
      <c r="AJ22" s="68" t="n">
        <f aca="false">'ОО (2 пол 2020)'!AD23</f>
        <v>88.6</v>
      </c>
      <c r="AK22" s="68" t="n">
        <v>79.58</v>
      </c>
      <c r="AL22" s="68" t="n">
        <v>89.39</v>
      </c>
      <c r="AM22" s="68" t="n">
        <v>93.22</v>
      </c>
      <c r="AN22" s="68" t="n">
        <v>90.94</v>
      </c>
      <c r="AO22" s="68" t="n">
        <v>86.58</v>
      </c>
      <c r="AP22" s="68" t="n">
        <f aca="false">AO22-AN22</f>
        <v>-4.36</v>
      </c>
      <c r="AQ22" s="67" t="n">
        <v>85.71</v>
      </c>
      <c r="AR22" s="68" t="n">
        <f aca="false">'ОО (2 пол 2020)'!AF23</f>
        <v>88.94</v>
      </c>
      <c r="AS22" s="68" t="n">
        <v>78.88</v>
      </c>
      <c r="AT22" s="68" t="n">
        <v>89.21</v>
      </c>
      <c r="AU22" s="68" t="n">
        <v>92.8</v>
      </c>
      <c r="AV22" s="68" t="n">
        <v>91.05</v>
      </c>
      <c r="AW22" s="68" t="n">
        <v>84.79</v>
      </c>
      <c r="AX22" s="68" t="n">
        <f aca="false">AW22-AV22</f>
        <v>-6.25999999999999</v>
      </c>
      <c r="AY22" s="36" t="n">
        <v>121</v>
      </c>
      <c r="AZ22" s="69" t="n">
        <f aca="false">'ОО (2 пол 2020)'!AG23</f>
        <v>193</v>
      </c>
      <c r="BA22" s="50" t="n">
        <v>20</v>
      </c>
      <c r="BB22" s="50" t="n">
        <v>347</v>
      </c>
      <c r="BC22" s="50" t="n">
        <v>461</v>
      </c>
      <c r="BD22" s="50" t="n">
        <v>322</v>
      </c>
      <c r="BE22" s="50" t="n">
        <v>443</v>
      </c>
      <c r="BF22" s="70" t="n">
        <f aca="false">BE22-BD22</f>
        <v>121</v>
      </c>
    </row>
    <row r="23" customFormat="false" ht="33.75" hidden="false" customHeight="true" outlineLevel="0" collapsed="false">
      <c r="A23" s="43" t="n">
        <v>21</v>
      </c>
      <c r="B23" s="71" t="s">
        <v>96</v>
      </c>
      <c r="C23" s="67" t="n">
        <v>90.5</v>
      </c>
      <c r="D23" s="68" t="n">
        <f aca="false">'ОО (2 пол 2020)'!K24</f>
        <v>92.91</v>
      </c>
      <c r="E23" s="46" t="n">
        <v>91.33</v>
      </c>
      <c r="F23" s="46" t="n">
        <v>96</v>
      </c>
      <c r="G23" s="46" t="n">
        <v>95.79</v>
      </c>
      <c r="H23" s="68" t="n">
        <v>96.62</v>
      </c>
      <c r="I23" s="68" t="n">
        <v>90.85</v>
      </c>
      <c r="J23" s="68" t="n">
        <f aca="false">I23-H23</f>
        <v>-5.77000000000001</v>
      </c>
      <c r="K23" s="67" t="n">
        <v>86.71</v>
      </c>
      <c r="L23" s="68" t="n">
        <f aca="false">'ОО (2 пол 2020)'!O24</f>
        <v>90.6</v>
      </c>
      <c r="M23" s="46" t="n">
        <v>91.39</v>
      </c>
      <c r="N23" s="46" t="n">
        <v>95.8</v>
      </c>
      <c r="O23" s="46" t="n">
        <v>94.23</v>
      </c>
      <c r="P23" s="46" t="n">
        <v>96.01</v>
      </c>
      <c r="Q23" s="46" t="n">
        <v>88.69</v>
      </c>
      <c r="R23" s="68" t="n">
        <f aca="false">Q23-P23</f>
        <v>-7.32000000000001</v>
      </c>
      <c r="S23" s="67" t="n">
        <v>87.09</v>
      </c>
      <c r="T23" s="68" t="n">
        <f aca="false">'ОО (2 пол 2020)'!T24</f>
        <v>92.06</v>
      </c>
      <c r="U23" s="68" t="n">
        <v>91.1</v>
      </c>
      <c r="V23" s="68" t="n">
        <v>96.33</v>
      </c>
      <c r="W23" s="68" t="n">
        <v>95.83</v>
      </c>
      <c r="X23" s="68" t="n">
        <v>96.8</v>
      </c>
      <c r="Y23" s="68" t="n">
        <v>88.73</v>
      </c>
      <c r="Z23" s="68" t="n">
        <f aca="false">Y23-X23</f>
        <v>-8.06999999999999</v>
      </c>
      <c r="AA23" s="67" t="n">
        <v>91.14</v>
      </c>
      <c r="AB23" s="68" t="n">
        <f aca="false">'ОО (2 пол 2020)'!Y24</f>
        <v>92.41</v>
      </c>
      <c r="AC23" s="68" t="n">
        <v>91.55</v>
      </c>
      <c r="AD23" s="68" t="n">
        <v>95.93</v>
      </c>
      <c r="AE23" s="68" t="n">
        <v>95.51</v>
      </c>
      <c r="AF23" s="68" t="n">
        <v>96.62</v>
      </c>
      <c r="AG23" s="68" t="n">
        <v>89.34</v>
      </c>
      <c r="AH23" s="68" t="n">
        <f aca="false">AG23-AF23</f>
        <v>-7.28</v>
      </c>
      <c r="AI23" s="67" t="n">
        <v>89.19</v>
      </c>
      <c r="AJ23" s="68" t="n">
        <f aca="false">'ОО (2 пол 2020)'!AD24</f>
        <v>90.77</v>
      </c>
      <c r="AK23" s="68" t="n">
        <v>91.22</v>
      </c>
      <c r="AL23" s="68" t="n">
        <v>96.13</v>
      </c>
      <c r="AM23" s="68" t="n">
        <v>97.44</v>
      </c>
      <c r="AN23" s="68" t="n">
        <v>96.5</v>
      </c>
      <c r="AO23" s="68" t="n">
        <v>89.67</v>
      </c>
      <c r="AP23" s="68" t="n">
        <f aca="false">AO23-AN23</f>
        <v>-6.83</v>
      </c>
      <c r="AQ23" s="67" t="n">
        <v>89.08</v>
      </c>
      <c r="AR23" s="68" t="n">
        <f aca="false">'ОО (2 пол 2020)'!AF24</f>
        <v>91.83</v>
      </c>
      <c r="AS23" s="68" t="n">
        <v>91.31</v>
      </c>
      <c r="AT23" s="68" t="n">
        <v>96.06</v>
      </c>
      <c r="AU23" s="68" t="n">
        <v>95.87</v>
      </c>
      <c r="AV23" s="68" t="n">
        <v>96.55</v>
      </c>
      <c r="AW23" s="68" t="n">
        <v>89.46</v>
      </c>
      <c r="AX23" s="68" t="n">
        <f aca="false">AW23-AV23</f>
        <v>-7.09</v>
      </c>
      <c r="AY23" s="36" t="n">
        <v>111</v>
      </c>
      <c r="AZ23" s="69" t="n">
        <f aca="false">'ОО (2 пол 2020)'!AG24</f>
        <v>214</v>
      </c>
      <c r="BA23" s="50" t="n">
        <v>74</v>
      </c>
      <c r="BB23" s="50" t="n">
        <v>125</v>
      </c>
      <c r="BC23" s="50" t="n">
        <v>104</v>
      </c>
      <c r="BD23" s="50" t="n">
        <v>138</v>
      </c>
      <c r="BE23" s="50" t="n">
        <v>112</v>
      </c>
      <c r="BF23" s="70" t="n">
        <f aca="false">BE23-BD23</f>
        <v>-26</v>
      </c>
    </row>
    <row r="24" customFormat="false" ht="33.75" hidden="false" customHeight="true" outlineLevel="0" collapsed="false">
      <c r="A24" s="43" t="n">
        <v>22</v>
      </c>
      <c r="B24" s="71" t="s">
        <v>97</v>
      </c>
      <c r="C24" s="67" t="n">
        <v>93.07</v>
      </c>
      <c r="D24" s="68" t="n">
        <f aca="false">'ОО (2 пол 2020)'!K25</f>
        <v>93.08</v>
      </c>
      <c r="E24" s="46" t="n">
        <v>92.37</v>
      </c>
      <c r="F24" s="46" t="n">
        <v>94.84</v>
      </c>
      <c r="G24" s="46" t="n">
        <v>94.81</v>
      </c>
      <c r="H24" s="68" t="n">
        <v>94.11</v>
      </c>
      <c r="I24" s="68" t="n">
        <v>89.78</v>
      </c>
      <c r="J24" s="68" t="n">
        <f aca="false">I24-H24</f>
        <v>-4.33</v>
      </c>
      <c r="K24" s="67" t="n">
        <v>88.81</v>
      </c>
      <c r="L24" s="68" t="n">
        <f aca="false">'ОО (2 пол 2020)'!O25</f>
        <v>91.47</v>
      </c>
      <c r="M24" s="46" t="n">
        <v>90.1</v>
      </c>
      <c r="N24" s="46" t="n">
        <v>94.06</v>
      </c>
      <c r="O24" s="46" t="n">
        <v>91.94</v>
      </c>
      <c r="P24" s="46" t="n">
        <v>91.94</v>
      </c>
      <c r="Q24" s="46" t="n">
        <v>86.52</v>
      </c>
      <c r="R24" s="68" t="n">
        <f aca="false">Q24-P24</f>
        <v>-5.42</v>
      </c>
      <c r="S24" s="67" t="n">
        <v>91.26</v>
      </c>
      <c r="T24" s="68" t="n">
        <f aca="false">'ОО (2 пол 2020)'!T25</f>
        <v>92.03</v>
      </c>
      <c r="U24" s="68" t="n">
        <v>89.27</v>
      </c>
      <c r="V24" s="68" t="n">
        <v>93.88</v>
      </c>
      <c r="W24" s="68" t="n">
        <v>93.33</v>
      </c>
      <c r="X24" s="68" t="n">
        <v>92.5</v>
      </c>
      <c r="Y24" s="68" t="n">
        <v>86.56</v>
      </c>
      <c r="Z24" s="68" t="n">
        <f aca="false">Y24-X24</f>
        <v>-5.94</v>
      </c>
      <c r="AA24" s="67" t="n">
        <v>92.31</v>
      </c>
      <c r="AB24" s="68" t="n">
        <f aca="false">'ОО (2 пол 2020)'!Y25</f>
        <v>93.1</v>
      </c>
      <c r="AC24" s="68" t="n">
        <v>92.41</v>
      </c>
      <c r="AD24" s="68" t="n">
        <v>95.28</v>
      </c>
      <c r="AE24" s="68" t="n">
        <v>94.52</v>
      </c>
      <c r="AF24" s="68" t="n">
        <v>93.69</v>
      </c>
      <c r="AG24" s="68" t="n">
        <v>89.65</v>
      </c>
      <c r="AH24" s="68" t="n">
        <f aca="false">AG24-AF24</f>
        <v>-4.03999999999999</v>
      </c>
      <c r="AI24" s="67" t="n">
        <v>92.95</v>
      </c>
      <c r="AJ24" s="68" t="n">
        <f aca="false">'ОО (2 пол 2020)'!AD25</f>
        <v>92.07</v>
      </c>
      <c r="AK24" s="68" t="n">
        <v>92.57</v>
      </c>
      <c r="AL24" s="68" t="n">
        <v>94.76</v>
      </c>
      <c r="AM24" s="68" t="n">
        <v>94.19</v>
      </c>
      <c r="AN24" s="68" t="n">
        <v>93.39</v>
      </c>
      <c r="AO24" s="68" t="n">
        <v>89.42</v>
      </c>
      <c r="AP24" s="68" t="n">
        <f aca="false">AO24-AN24</f>
        <v>-3.97</v>
      </c>
      <c r="AQ24" s="67" t="n">
        <v>91.88</v>
      </c>
      <c r="AR24" s="68" t="n">
        <f aca="false">'ОО (2 пол 2020)'!AF25</f>
        <v>92.41</v>
      </c>
      <c r="AS24" s="68" t="n">
        <v>91.43</v>
      </c>
      <c r="AT24" s="68" t="n">
        <v>94.6</v>
      </c>
      <c r="AU24" s="68" t="n">
        <v>93.89</v>
      </c>
      <c r="AV24" s="68" t="n">
        <v>93.21</v>
      </c>
      <c r="AW24" s="68" t="n">
        <v>88.39</v>
      </c>
      <c r="AX24" s="68" t="n">
        <f aca="false">AW24-AV24</f>
        <v>-4.81999999999999</v>
      </c>
      <c r="AY24" s="36" t="n">
        <v>143</v>
      </c>
      <c r="AZ24" s="69" t="n">
        <f aca="false">'ОО (2 пол 2020)'!AG25</f>
        <v>186</v>
      </c>
      <c r="BA24" s="50" t="n">
        <v>101</v>
      </c>
      <c r="BB24" s="50" t="n">
        <v>143</v>
      </c>
      <c r="BC24" s="50" t="n">
        <v>155</v>
      </c>
      <c r="BD24" s="50" t="n">
        <v>169</v>
      </c>
      <c r="BE24" s="50" t="n">
        <v>267</v>
      </c>
      <c r="BF24" s="70" t="n">
        <f aca="false">BE24-BD24</f>
        <v>98</v>
      </c>
    </row>
    <row r="25" customFormat="false" ht="33.75" hidden="false" customHeight="true" outlineLevel="0" collapsed="false">
      <c r="A25" s="43" t="n">
        <v>23</v>
      </c>
      <c r="B25" s="71" t="s">
        <v>98</v>
      </c>
      <c r="C25" s="67" t="n">
        <v>85.6</v>
      </c>
      <c r="D25" s="68" t="n">
        <f aca="false">'ОО (2 пол 2020)'!K26</f>
        <v>90.04</v>
      </c>
      <c r="E25" s="46" t="n">
        <v>89.4</v>
      </c>
      <c r="F25" s="46" t="n">
        <v>90.2</v>
      </c>
      <c r="G25" s="46" t="n">
        <v>90.61</v>
      </c>
      <c r="H25" s="68" t="n">
        <v>90.86</v>
      </c>
      <c r="I25" s="68" t="n">
        <v>85.21</v>
      </c>
      <c r="J25" s="68" t="n">
        <f aca="false">I25-H25</f>
        <v>-5.65000000000001</v>
      </c>
      <c r="K25" s="67" t="n">
        <v>82.29</v>
      </c>
      <c r="L25" s="68" t="n">
        <f aca="false">'ОО (2 пол 2020)'!O26</f>
        <v>87.76</v>
      </c>
      <c r="M25" s="46" t="n">
        <v>88.86</v>
      </c>
      <c r="N25" s="46" t="n">
        <v>88.32</v>
      </c>
      <c r="O25" s="46" t="n">
        <v>88.4</v>
      </c>
      <c r="P25" s="46" t="n">
        <v>89.58</v>
      </c>
      <c r="Q25" s="46" t="n">
        <v>80.97</v>
      </c>
      <c r="R25" s="68" t="n">
        <f aca="false">Q25-P25</f>
        <v>-8.61</v>
      </c>
      <c r="S25" s="67" t="n">
        <v>76.8</v>
      </c>
      <c r="T25" s="68" t="n">
        <f aca="false">'ОО (2 пол 2020)'!T26</f>
        <v>85.76</v>
      </c>
      <c r="U25" s="68" t="n">
        <v>85.64</v>
      </c>
      <c r="V25" s="68" t="n">
        <v>87.44</v>
      </c>
      <c r="W25" s="68" t="n">
        <v>86.73</v>
      </c>
      <c r="X25" s="68" t="n">
        <v>87.13</v>
      </c>
      <c r="Y25" s="68" t="n">
        <v>81.74</v>
      </c>
      <c r="Z25" s="68" t="n">
        <f aca="false">Y25-X25</f>
        <v>-5.39</v>
      </c>
      <c r="AA25" s="67" t="n">
        <v>86.89</v>
      </c>
      <c r="AB25" s="68" t="n">
        <f aca="false">'ОО (2 пол 2020)'!Y26</f>
        <v>89.53</v>
      </c>
      <c r="AC25" s="68" t="n">
        <v>90.26</v>
      </c>
      <c r="AD25" s="68" t="n">
        <v>90.37</v>
      </c>
      <c r="AE25" s="68" t="n">
        <v>89.52</v>
      </c>
      <c r="AF25" s="68" t="n">
        <v>91.81</v>
      </c>
      <c r="AG25" s="68" t="n">
        <v>85.51</v>
      </c>
      <c r="AH25" s="68" t="n">
        <f aca="false">AG25-AF25</f>
        <v>-6.3</v>
      </c>
      <c r="AI25" s="67" t="n">
        <v>82.8</v>
      </c>
      <c r="AJ25" s="68" t="n">
        <f aca="false">'ОО (2 пол 2020)'!AD26</f>
        <v>88.38</v>
      </c>
      <c r="AK25" s="68" t="n">
        <v>87.62</v>
      </c>
      <c r="AL25" s="68" t="n">
        <v>88.07</v>
      </c>
      <c r="AM25" s="68" t="n">
        <v>87.37</v>
      </c>
      <c r="AN25" s="68" t="n">
        <v>90.79</v>
      </c>
      <c r="AO25" s="68" t="n">
        <v>85.64</v>
      </c>
      <c r="AP25" s="68" t="n">
        <f aca="false">AO25-AN25</f>
        <v>-5.15000000000001</v>
      </c>
      <c r="AQ25" s="67" t="n">
        <v>82.92</v>
      </c>
      <c r="AR25" s="68" t="n">
        <f aca="false">'ОО (2 пол 2020)'!AF26</f>
        <v>88.33</v>
      </c>
      <c r="AS25" s="68" t="n">
        <v>88.32</v>
      </c>
      <c r="AT25" s="68" t="n">
        <v>88.92</v>
      </c>
      <c r="AU25" s="68" t="n">
        <v>88.53</v>
      </c>
      <c r="AV25" s="68" t="n">
        <v>90.06</v>
      </c>
      <c r="AW25" s="68" t="n">
        <v>83.81</v>
      </c>
      <c r="AX25" s="68" t="n">
        <f aca="false">AW25-AV25</f>
        <v>-6.25</v>
      </c>
      <c r="AY25" s="36" t="n">
        <v>204</v>
      </c>
      <c r="AZ25" s="69" t="n">
        <f aca="false">'ОО (2 пол 2020)'!AG26</f>
        <v>292</v>
      </c>
      <c r="BA25" s="50" t="n">
        <v>101</v>
      </c>
      <c r="BB25" s="50" t="n">
        <v>199</v>
      </c>
      <c r="BC25" s="50" t="n">
        <v>221</v>
      </c>
      <c r="BD25" s="50" t="n">
        <v>180</v>
      </c>
      <c r="BE25" s="50" t="n">
        <v>141</v>
      </c>
      <c r="BF25" s="70" t="n">
        <f aca="false">BE25-BD25</f>
        <v>-39</v>
      </c>
    </row>
    <row r="26" customFormat="false" ht="33.75" hidden="false" customHeight="true" outlineLevel="0" collapsed="false">
      <c r="A26" s="43" t="n">
        <v>24</v>
      </c>
      <c r="B26" s="71" t="s">
        <v>99</v>
      </c>
      <c r="C26" s="67" t="n">
        <v>94.35</v>
      </c>
      <c r="D26" s="68" t="n">
        <f aca="false">'ОО (2 пол 2020)'!K27</f>
        <v>94.11</v>
      </c>
      <c r="E26" s="46" t="n">
        <v>91.53</v>
      </c>
      <c r="F26" s="46" t="n">
        <v>95.11</v>
      </c>
      <c r="G26" s="46" t="n">
        <v>94.92</v>
      </c>
      <c r="H26" s="68" t="n">
        <v>96.71</v>
      </c>
      <c r="I26" s="68" t="n">
        <v>76.74</v>
      </c>
      <c r="J26" s="68" t="n">
        <f aca="false">I26-H26</f>
        <v>-19.97</v>
      </c>
      <c r="K26" s="67" t="n">
        <v>91.83</v>
      </c>
      <c r="L26" s="68" t="n">
        <f aca="false">'ОО (2 пол 2020)'!O27</f>
        <v>90.25</v>
      </c>
      <c r="M26" s="46" t="n">
        <v>88</v>
      </c>
      <c r="N26" s="46" t="n">
        <v>93.6</v>
      </c>
      <c r="O26" s="46" t="n">
        <v>93.12</v>
      </c>
      <c r="P26" s="46" t="n">
        <v>94.25</v>
      </c>
      <c r="Q26" s="46" t="n">
        <v>72.41</v>
      </c>
      <c r="R26" s="68" t="n">
        <f aca="false">Q26-P26</f>
        <v>-21.84</v>
      </c>
      <c r="S26" s="67" t="n">
        <v>88.62</v>
      </c>
      <c r="T26" s="68" t="n">
        <f aca="false">'ОО (2 пол 2020)'!T27</f>
        <v>89.45</v>
      </c>
      <c r="U26" s="68" t="n">
        <v>85.52</v>
      </c>
      <c r="V26" s="68" t="n">
        <v>89.94</v>
      </c>
      <c r="W26" s="68" t="n">
        <v>91.51</v>
      </c>
      <c r="X26" s="68" t="n">
        <v>93.08</v>
      </c>
      <c r="Y26" s="68" t="n">
        <v>69.95</v>
      </c>
      <c r="Z26" s="68" t="n">
        <f aca="false">Y26-X26</f>
        <v>-23.13</v>
      </c>
      <c r="AA26" s="67" t="n">
        <v>96.07</v>
      </c>
      <c r="AB26" s="68" t="n">
        <f aca="false">'ОО (2 пол 2020)'!Y27</f>
        <v>92.81</v>
      </c>
      <c r="AC26" s="68" t="n">
        <v>91.73</v>
      </c>
      <c r="AD26" s="68" t="n">
        <v>94.77</v>
      </c>
      <c r="AE26" s="68" t="n">
        <v>94.8</v>
      </c>
      <c r="AF26" s="68" t="n">
        <v>96.3</v>
      </c>
      <c r="AG26" s="68" t="n">
        <v>80.82</v>
      </c>
      <c r="AH26" s="68" t="n">
        <f aca="false">AG26-AF26</f>
        <v>-15.48</v>
      </c>
      <c r="AI26" s="67" t="n">
        <v>94.71</v>
      </c>
      <c r="AJ26" s="68" t="n">
        <f aca="false">'ОО (2 пол 2020)'!AD27</f>
        <v>91.51</v>
      </c>
      <c r="AK26" s="68" t="n">
        <v>90.41</v>
      </c>
      <c r="AL26" s="68" t="n">
        <v>95.32</v>
      </c>
      <c r="AM26" s="68" t="n">
        <v>94.04</v>
      </c>
      <c r="AN26" s="68" t="n">
        <v>96.24</v>
      </c>
      <c r="AO26" s="68" t="n">
        <v>79.37</v>
      </c>
      <c r="AP26" s="68" t="n">
        <f aca="false">AO26-AN26</f>
        <v>-16.87</v>
      </c>
      <c r="AQ26" s="67" t="n">
        <v>93.21</v>
      </c>
      <c r="AR26" s="68" t="n">
        <f aca="false">'ОО (2 пол 2020)'!AF27</f>
        <v>91.73</v>
      </c>
      <c r="AS26" s="68" t="n">
        <v>89.54</v>
      </c>
      <c r="AT26" s="68" t="n">
        <v>93.76</v>
      </c>
      <c r="AU26" s="68" t="n">
        <v>93.72</v>
      </c>
      <c r="AV26" s="68" t="n">
        <v>95.39</v>
      </c>
      <c r="AW26" s="68" t="n">
        <v>75.86</v>
      </c>
      <c r="AX26" s="68" t="n">
        <f aca="false">AW26-AV26</f>
        <v>-19.53</v>
      </c>
      <c r="AY26" s="36" t="n">
        <v>104</v>
      </c>
      <c r="AZ26" s="69" t="n">
        <f aca="false">'ОО (2 пол 2020)'!AG27</f>
        <v>109</v>
      </c>
      <c r="BA26" s="50" t="n">
        <v>126</v>
      </c>
      <c r="BB26" s="50" t="n">
        <v>121</v>
      </c>
      <c r="BC26" s="50" t="n">
        <v>109</v>
      </c>
      <c r="BD26" s="50" t="n">
        <v>124</v>
      </c>
      <c r="BE26" s="50" t="n">
        <v>161</v>
      </c>
      <c r="BF26" s="70" t="n">
        <f aca="false">BE26-BD26</f>
        <v>37</v>
      </c>
    </row>
    <row r="27" customFormat="false" ht="33.75" hidden="false" customHeight="true" outlineLevel="0" collapsed="false">
      <c r="A27" s="43" t="n">
        <v>25</v>
      </c>
      <c r="B27" s="71" t="s">
        <v>100</v>
      </c>
      <c r="C27" s="67" t="n">
        <v>94.49</v>
      </c>
      <c r="D27" s="68" t="n">
        <f aca="false">'ОО (2 пол 2020)'!K28</f>
        <v>93.32</v>
      </c>
      <c r="E27" s="46" t="n">
        <v>93.41</v>
      </c>
      <c r="F27" s="46" t="n">
        <v>93.34</v>
      </c>
      <c r="G27" s="46" t="n">
        <v>91.67</v>
      </c>
      <c r="H27" s="68" t="n">
        <v>94.5</v>
      </c>
      <c r="I27" s="68" t="n">
        <v>94.27</v>
      </c>
      <c r="J27" s="68" t="n">
        <f aca="false">I27-H27</f>
        <v>-0.230000000000004</v>
      </c>
      <c r="K27" s="67" t="n">
        <v>89.19</v>
      </c>
      <c r="L27" s="68" t="n">
        <f aca="false">'ОО (2 пол 2020)'!O28</f>
        <v>90.28</v>
      </c>
      <c r="M27" s="46" t="n">
        <v>91.03</v>
      </c>
      <c r="N27" s="46" t="n">
        <v>90.46</v>
      </c>
      <c r="O27" s="46" t="n">
        <v>92.86</v>
      </c>
      <c r="P27" s="46" t="n">
        <v>91.42</v>
      </c>
      <c r="Q27" s="46" t="n">
        <v>92.83</v>
      </c>
      <c r="R27" s="68" t="n">
        <f aca="false">Q27-P27</f>
        <v>1.41</v>
      </c>
      <c r="S27" s="67" t="n">
        <v>88.06</v>
      </c>
      <c r="T27" s="68" t="n">
        <f aca="false">'ОО (2 пол 2020)'!T28</f>
        <v>89.88</v>
      </c>
      <c r="U27" s="68" t="n">
        <v>89.26</v>
      </c>
      <c r="V27" s="68" t="n">
        <v>90.61</v>
      </c>
      <c r="W27" s="68" t="n">
        <v>94.94</v>
      </c>
      <c r="X27" s="68" t="n">
        <v>90.31</v>
      </c>
      <c r="Y27" s="68" t="n">
        <v>92.6</v>
      </c>
      <c r="Z27" s="68" t="n">
        <f aca="false">Y27-X27</f>
        <v>2.28999999999999</v>
      </c>
      <c r="AA27" s="67" t="n">
        <v>93.71</v>
      </c>
      <c r="AB27" s="68" t="n">
        <f aca="false">'ОО (2 пол 2020)'!Y28</f>
        <v>92.92</v>
      </c>
      <c r="AC27" s="68" t="n">
        <v>92.94</v>
      </c>
      <c r="AD27" s="68" t="n">
        <v>92.72</v>
      </c>
      <c r="AE27" s="68" t="n">
        <v>93.45</v>
      </c>
      <c r="AF27" s="68" t="n">
        <v>93.63</v>
      </c>
      <c r="AG27" s="68" t="n">
        <v>94.17</v>
      </c>
      <c r="AH27" s="68" t="n">
        <f aca="false">AG27-AF27</f>
        <v>0.540000000000006</v>
      </c>
      <c r="AI27" s="67" t="n">
        <v>93.43</v>
      </c>
      <c r="AJ27" s="68" t="n">
        <f aca="false">'ОО (2 пол 2020)'!AD28</f>
        <v>91.14</v>
      </c>
      <c r="AK27" s="68" t="n">
        <v>91.35</v>
      </c>
      <c r="AL27" s="68" t="n">
        <v>91.19</v>
      </c>
      <c r="AM27" s="68" t="n">
        <v>89.36</v>
      </c>
      <c r="AN27" s="68" t="n">
        <v>93.11</v>
      </c>
      <c r="AO27" s="68" t="n">
        <v>93.74</v>
      </c>
      <c r="AP27" s="68" t="n">
        <f aca="false">AO27-AN27</f>
        <v>0.629999999999996</v>
      </c>
      <c r="AQ27" s="67" t="n">
        <v>91.96</v>
      </c>
      <c r="AR27" s="68" t="n">
        <f aca="false">'ОО (2 пол 2020)'!AF28</f>
        <v>91.6</v>
      </c>
      <c r="AS27" s="68" t="n">
        <v>91.64</v>
      </c>
      <c r="AT27" s="68" t="n">
        <v>91.75</v>
      </c>
      <c r="AU27" s="68" t="n">
        <v>92.43</v>
      </c>
      <c r="AV27" s="68" t="n">
        <v>92.68</v>
      </c>
      <c r="AW27" s="68" t="n">
        <v>93.52</v>
      </c>
      <c r="AX27" s="68" t="n">
        <f aca="false">AW27-AV27</f>
        <v>0.839999999999989</v>
      </c>
      <c r="AY27" s="36" t="n">
        <v>118</v>
      </c>
      <c r="AZ27" s="69" t="n">
        <f aca="false">'ОО (2 пол 2020)'!AG28</f>
        <v>126</v>
      </c>
      <c r="BA27" s="50" t="n">
        <v>315</v>
      </c>
      <c r="BB27" s="50" t="n">
        <v>418</v>
      </c>
      <c r="BC27" s="50" t="n">
        <v>112</v>
      </c>
      <c r="BD27" s="50" t="n">
        <v>271</v>
      </c>
      <c r="BE27" s="50" t="n">
        <v>179</v>
      </c>
      <c r="BF27" s="70" t="n">
        <f aca="false">BE27-BD27</f>
        <v>-92</v>
      </c>
    </row>
    <row r="28" customFormat="false" ht="33.75" hidden="false" customHeight="true" outlineLevel="0" collapsed="false">
      <c r="A28" s="43" t="n">
        <v>26</v>
      </c>
      <c r="B28" s="71" t="s">
        <v>101</v>
      </c>
      <c r="C28" s="67" t="n">
        <v>81.41</v>
      </c>
      <c r="D28" s="68" t="n">
        <f aca="false">'ОО (2 пол 2020)'!K29</f>
        <v>88.42</v>
      </c>
      <c r="E28" s="46" t="n">
        <v>70.83</v>
      </c>
      <c r="F28" s="46" t="n">
        <v>90.83</v>
      </c>
      <c r="G28" s="46" t="n">
        <v>88.74</v>
      </c>
      <c r="H28" s="68" t="n">
        <v>88.42</v>
      </c>
      <c r="I28" s="68" t="n">
        <v>58.59</v>
      </c>
      <c r="J28" s="68" t="n">
        <f aca="false">I28-H28</f>
        <v>-29.83</v>
      </c>
      <c r="K28" s="67" t="n">
        <v>78.91</v>
      </c>
      <c r="L28" s="68" t="n">
        <f aca="false">'ОО (2 пол 2020)'!O29</f>
        <v>84.25</v>
      </c>
      <c r="M28" s="46" t="n">
        <v>70.19</v>
      </c>
      <c r="N28" s="46" t="n">
        <v>92.5</v>
      </c>
      <c r="O28" s="46" t="n">
        <v>86.54</v>
      </c>
      <c r="P28" s="46" t="n">
        <v>82.72</v>
      </c>
      <c r="Q28" s="46" t="n">
        <v>49.17</v>
      </c>
      <c r="R28" s="68" t="n">
        <f aca="false">Q28-P28</f>
        <v>-33.55</v>
      </c>
      <c r="S28" s="67" t="n">
        <v>77.4</v>
      </c>
      <c r="T28" s="68" t="n">
        <f aca="false">'ОО (2 пол 2020)'!T29</f>
        <v>83.91</v>
      </c>
      <c r="U28" s="68" t="n">
        <v>71.15</v>
      </c>
      <c r="V28" s="68" t="n">
        <v>88.33</v>
      </c>
      <c r="W28" s="68" t="n">
        <v>84.46</v>
      </c>
      <c r="X28" s="68" t="n">
        <v>84.07</v>
      </c>
      <c r="Y28" s="68" t="n">
        <v>49.8</v>
      </c>
      <c r="Z28" s="68" t="n">
        <f aca="false">Y28-X28</f>
        <v>-34.27</v>
      </c>
      <c r="AA28" s="67" t="n">
        <v>86.88</v>
      </c>
      <c r="AB28" s="68" t="n">
        <f aca="false">'ОО (2 пол 2020)'!Y29</f>
        <v>89.84</v>
      </c>
      <c r="AC28" s="68" t="n">
        <v>71.15</v>
      </c>
      <c r="AD28" s="68" t="n">
        <v>98.33</v>
      </c>
      <c r="AE28" s="68" t="n">
        <v>90.46</v>
      </c>
      <c r="AF28" s="68" t="n">
        <v>88.11</v>
      </c>
      <c r="AG28" s="68" t="n">
        <v>60.9</v>
      </c>
      <c r="AH28" s="68" t="n">
        <f aca="false">AG28-AF28</f>
        <v>-27.21</v>
      </c>
      <c r="AI28" s="67" t="n">
        <v>82.08</v>
      </c>
      <c r="AJ28" s="68" t="n">
        <f aca="false">'ОО (2 пол 2020)'!AD29</f>
        <v>83.86</v>
      </c>
      <c r="AK28" s="68" t="n">
        <v>71.15</v>
      </c>
      <c r="AL28" s="68" t="n">
        <v>85</v>
      </c>
      <c r="AM28" s="68" t="n">
        <v>87.18</v>
      </c>
      <c r="AN28" s="68" t="n">
        <v>85.66</v>
      </c>
      <c r="AO28" s="68" t="n">
        <v>56.25</v>
      </c>
      <c r="AP28" s="68" t="n">
        <f aca="false">AO28-AN28</f>
        <v>-29.41</v>
      </c>
      <c r="AQ28" s="67" t="n">
        <v>81.51</v>
      </c>
      <c r="AR28" s="68" t="n">
        <f aca="false">'ОО (2 пол 2020)'!AF29</f>
        <v>86.18</v>
      </c>
      <c r="AS28" s="68" t="n">
        <v>70.95</v>
      </c>
      <c r="AT28" s="68" t="n">
        <v>90.89</v>
      </c>
      <c r="AU28" s="68" t="n">
        <v>87.54</v>
      </c>
      <c r="AV28" s="68" t="n">
        <v>86.02</v>
      </c>
      <c r="AW28" s="68" t="n">
        <v>54.94</v>
      </c>
      <c r="AX28" s="68" t="n">
        <f aca="false">AW28-AV28</f>
        <v>-31.08</v>
      </c>
      <c r="AY28" s="36" t="n">
        <v>80</v>
      </c>
      <c r="AZ28" s="69" t="n">
        <f aca="false">'ОО (2 пол 2020)'!AG29</f>
        <v>173</v>
      </c>
      <c r="BA28" s="50" t="n">
        <v>13</v>
      </c>
      <c r="BB28" s="50" t="n">
        <v>5</v>
      </c>
      <c r="BC28" s="50" t="n">
        <v>104</v>
      </c>
      <c r="BD28" s="50" t="n">
        <v>68</v>
      </c>
      <c r="BE28" s="50" t="n">
        <v>191</v>
      </c>
      <c r="BF28" s="70" t="n">
        <f aca="false">BE28-BD28</f>
        <v>123</v>
      </c>
    </row>
    <row r="29" customFormat="false" ht="33.75" hidden="false" customHeight="true" outlineLevel="0" collapsed="false">
      <c r="A29" s="43" t="n">
        <v>27</v>
      </c>
      <c r="B29" s="71" t="s">
        <v>102</v>
      </c>
      <c r="C29" s="67" t="n">
        <v>92.35</v>
      </c>
      <c r="D29" s="68" t="n">
        <f aca="false">'ОО (2 пол 2020)'!K30</f>
        <v>92.88</v>
      </c>
      <c r="E29" s="46" t="n">
        <v>92.64</v>
      </c>
      <c r="F29" s="46" t="n">
        <v>94.24</v>
      </c>
      <c r="G29" s="46" t="n">
        <v>95.13</v>
      </c>
      <c r="H29" s="68" t="n">
        <v>93.46</v>
      </c>
      <c r="I29" s="68" t="n">
        <v>88.77</v>
      </c>
      <c r="J29" s="68" t="n">
        <f aca="false">I29-H29</f>
        <v>-4.69</v>
      </c>
      <c r="K29" s="67" t="n">
        <v>89.67</v>
      </c>
      <c r="L29" s="68" t="n">
        <f aca="false">'ОО (2 пол 2020)'!O30</f>
        <v>91.69</v>
      </c>
      <c r="M29" s="46" t="n">
        <v>90.1</v>
      </c>
      <c r="N29" s="46" t="n">
        <v>93.33</v>
      </c>
      <c r="O29" s="46" t="n">
        <v>92.44</v>
      </c>
      <c r="P29" s="46" t="n">
        <v>92.34</v>
      </c>
      <c r="Q29" s="46" t="n">
        <v>87.23</v>
      </c>
      <c r="R29" s="68" t="n">
        <f aca="false">Q29-P29</f>
        <v>-5.11</v>
      </c>
      <c r="S29" s="67" t="n">
        <v>87.55</v>
      </c>
      <c r="T29" s="68" t="n">
        <f aca="false">'ОО (2 пол 2020)'!T30</f>
        <v>89.4</v>
      </c>
      <c r="U29" s="68" t="n">
        <v>88.31</v>
      </c>
      <c r="V29" s="68" t="n">
        <v>92.13</v>
      </c>
      <c r="W29" s="68" t="n">
        <v>91.82</v>
      </c>
      <c r="X29" s="68" t="n">
        <v>91.89</v>
      </c>
      <c r="Y29" s="68" t="n">
        <v>85.98</v>
      </c>
      <c r="Z29" s="68" t="n">
        <f aca="false">Y29-X29</f>
        <v>-5.91</v>
      </c>
      <c r="AA29" s="67" t="n">
        <v>93.84</v>
      </c>
      <c r="AB29" s="68" t="n">
        <f aca="false">'ОО (2 пол 2020)'!Y30</f>
        <v>92.62</v>
      </c>
      <c r="AC29" s="68" t="n">
        <v>92.21</v>
      </c>
      <c r="AD29" s="68" t="n">
        <v>94.99</v>
      </c>
      <c r="AE29" s="68" t="n">
        <v>94.96</v>
      </c>
      <c r="AF29" s="68" t="n">
        <v>93.95</v>
      </c>
      <c r="AG29" s="68" t="n">
        <v>89.1</v>
      </c>
      <c r="AH29" s="68" t="n">
        <f aca="false">AG29-AF29</f>
        <v>-4.85000000000001</v>
      </c>
      <c r="AI29" s="67" t="n">
        <v>91.8</v>
      </c>
      <c r="AJ29" s="68" t="n">
        <f aca="false">'ОО (2 пол 2020)'!AD30</f>
        <v>91.09</v>
      </c>
      <c r="AK29" s="68" t="n">
        <v>91.34</v>
      </c>
      <c r="AL29" s="68" t="n">
        <v>92.09</v>
      </c>
      <c r="AM29" s="68" t="n">
        <v>93.66</v>
      </c>
      <c r="AN29" s="68" t="n">
        <v>92.34</v>
      </c>
      <c r="AO29" s="68" t="n">
        <v>89.03</v>
      </c>
      <c r="AP29" s="68" t="n">
        <f aca="false">AO29-AN29</f>
        <v>-3.31</v>
      </c>
      <c r="AQ29" s="67" t="n">
        <v>91.14</v>
      </c>
      <c r="AR29" s="68" t="n">
        <f aca="false">'ОО (2 пол 2020)'!AF30</f>
        <v>91.52</v>
      </c>
      <c r="AS29" s="68" t="n">
        <v>90.98</v>
      </c>
      <c r="AT29" s="68" t="n">
        <v>93.36</v>
      </c>
      <c r="AU29" s="68" t="n">
        <v>93.69</v>
      </c>
      <c r="AV29" s="68" t="n">
        <v>92.83</v>
      </c>
      <c r="AW29" s="68" t="n">
        <v>88.02</v>
      </c>
      <c r="AX29" s="68" t="n">
        <f aca="false">AW29-AV29</f>
        <v>-4.81</v>
      </c>
      <c r="AY29" s="36" t="n">
        <v>184</v>
      </c>
      <c r="AZ29" s="69" t="n">
        <f aca="false">'ОО (2 пол 2020)'!AG30</f>
        <v>158</v>
      </c>
      <c r="BA29" s="50" t="n">
        <v>77</v>
      </c>
      <c r="BB29" s="50" t="n">
        <v>178</v>
      </c>
      <c r="BC29" s="50" t="n">
        <v>167</v>
      </c>
      <c r="BD29" s="50" t="n">
        <v>186</v>
      </c>
      <c r="BE29" s="50" t="n">
        <v>321</v>
      </c>
      <c r="BF29" s="70" t="n">
        <f aca="false">BE29-BD29</f>
        <v>135</v>
      </c>
    </row>
    <row r="30" customFormat="false" ht="33.75" hidden="false" customHeight="true" outlineLevel="0" collapsed="false">
      <c r="A30" s="43" t="n">
        <v>28</v>
      </c>
      <c r="B30" s="71" t="s">
        <v>103</v>
      </c>
      <c r="C30" s="67" t="n">
        <v>89.7</v>
      </c>
      <c r="D30" s="68" t="n">
        <f aca="false">'ОО (2 пол 2020)'!K31</f>
        <v>88.43</v>
      </c>
      <c r="E30" s="46" t="n">
        <v>88.66</v>
      </c>
      <c r="F30" s="46" t="n">
        <v>88.72</v>
      </c>
      <c r="G30" s="46" t="n">
        <v>91.57</v>
      </c>
      <c r="H30" s="68" t="n">
        <v>68.89</v>
      </c>
      <c r="I30" s="68" t="n">
        <v>81.76</v>
      </c>
      <c r="J30" s="68" t="n">
        <f aca="false">I30-H30</f>
        <v>12.87</v>
      </c>
      <c r="K30" s="67" t="n">
        <v>85.07</v>
      </c>
      <c r="L30" s="68" t="n">
        <f aca="false">'ОО (2 пол 2020)'!O31</f>
        <v>84.09</v>
      </c>
      <c r="M30" s="46" t="n">
        <v>83.31</v>
      </c>
      <c r="N30" s="46" t="n">
        <v>85.8</v>
      </c>
      <c r="O30" s="46" t="n">
        <v>88.17</v>
      </c>
      <c r="P30" s="46" t="n">
        <v>67.5</v>
      </c>
      <c r="Q30" s="46" t="n">
        <v>78.39</v>
      </c>
      <c r="R30" s="68" t="n">
        <f aca="false">Q30-P30</f>
        <v>10.89</v>
      </c>
      <c r="S30" s="67" t="n">
        <v>84.1</v>
      </c>
      <c r="T30" s="68" t="n">
        <f aca="false">'ОО (2 пол 2020)'!T31</f>
        <v>84.27</v>
      </c>
      <c r="U30" s="68" t="n">
        <v>83.77</v>
      </c>
      <c r="V30" s="68" t="n">
        <v>87.46</v>
      </c>
      <c r="W30" s="68" t="n">
        <v>90.14</v>
      </c>
      <c r="X30" s="68" t="n">
        <v>67.78</v>
      </c>
      <c r="Y30" s="68" t="n">
        <v>77.79</v>
      </c>
      <c r="Z30" s="68" t="n">
        <f aca="false">Y30-X30</f>
        <v>10.01</v>
      </c>
      <c r="AA30" s="67" t="n">
        <v>91.98</v>
      </c>
      <c r="AB30" s="68" t="n">
        <f aca="false">'ОО (2 пол 2020)'!Y31</f>
        <v>87.56</v>
      </c>
      <c r="AC30" s="68" t="n">
        <v>87.78</v>
      </c>
      <c r="AD30" s="68" t="n">
        <v>89.88</v>
      </c>
      <c r="AE30" s="68" t="n">
        <v>92</v>
      </c>
      <c r="AF30" s="68" t="n">
        <v>68.89</v>
      </c>
      <c r="AG30" s="68" t="n">
        <v>82.02</v>
      </c>
      <c r="AH30" s="68" t="n">
        <f aca="false">AG30-AF30</f>
        <v>13.13</v>
      </c>
      <c r="AI30" s="67" t="n">
        <v>87.81</v>
      </c>
      <c r="AJ30" s="68" t="n">
        <f aca="false">'ОО (2 пол 2020)'!AD31</f>
        <v>83.37</v>
      </c>
      <c r="AK30" s="68" t="n">
        <v>82.75</v>
      </c>
      <c r="AL30" s="68" t="n">
        <v>85.14</v>
      </c>
      <c r="AM30" s="68" t="n">
        <v>88.9</v>
      </c>
      <c r="AN30" s="68" t="n">
        <v>68.89</v>
      </c>
      <c r="AO30" s="68" t="n">
        <v>80.15</v>
      </c>
      <c r="AP30" s="68" t="n">
        <f aca="false">AO30-AN30</f>
        <v>11.26</v>
      </c>
      <c r="AQ30" s="67" t="n">
        <v>87.92</v>
      </c>
      <c r="AR30" s="68" t="n">
        <f aca="false">'ОО (2 пол 2020)'!AF31</f>
        <v>85.65</v>
      </c>
      <c r="AS30" s="68" t="n">
        <v>85.39</v>
      </c>
      <c r="AT30" s="68" t="n">
        <v>87.51</v>
      </c>
      <c r="AU30" s="68" t="n">
        <v>90.3</v>
      </c>
      <c r="AV30" s="68" t="n">
        <v>68.45</v>
      </c>
      <c r="AW30" s="68" t="n">
        <v>80.02</v>
      </c>
      <c r="AX30" s="68" t="n">
        <f aca="false">AW30-AV30</f>
        <v>11.57</v>
      </c>
      <c r="AY30" s="36" t="n">
        <v>108</v>
      </c>
      <c r="AZ30" s="69" t="n">
        <f aca="false">'ОО (2 пол 2020)'!AG31</f>
        <v>491</v>
      </c>
      <c r="BA30" s="50" t="n">
        <v>227</v>
      </c>
      <c r="BB30" s="50" t="n">
        <v>434</v>
      </c>
      <c r="BC30" s="50" t="n">
        <v>431</v>
      </c>
      <c r="BD30" s="50" t="n">
        <v>15</v>
      </c>
      <c r="BE30" s="50" t="n">
        <v>528</v>
      </c>
      <c r="BF30" s="70" t="n">
        <f aca="false">BE30-BD30</f>
        <v>513</v>
      </c>
    </row>
    <row r="31" customFormat="false" ht="33.75" hidden="false" customHeight="true" outlineLevel="0" collapsed="false">
      <c r="A31" s="43" t="n">
        <v>29</v>
      </c>
      <c r="B31" s="71" t="s">
        <v>104</v>
      </c>
      <c r="C31" s="67" t="n">
        <v>80.68</v>
      </c>
      <c r="D31" s="68" t="n">
        <f aca="false">'ОО (2 пол 2020)'!K32</f>
        <v>82.47</v>
      </c>
      <c r="E31" s="46" t="n">
        <v>85.6</v>
      </c>
      <c r="F31" s="46" t="n">
        <v>83.35</v>
      </c>
      <c r="G31" s="46" t="n">
        <v>87.6</v>
      </c>
      <c r="H31" s="68" t="n">
        <v>87.58</v>
      </c>
      <c r="I31" s="68" t="n">
        <v>63.1</v>
      </c>
      <c r="J31" s="68" t="n">
        <f aca="false">I31-H31</f>
        <v>-24.48</v>
      </c>
      <c r="K31" s="67" t="n">
        <v>79.04</v>
      </c>
      <c r="L31" s="68" t="n">
        <f aca="false">'ОО (2 пол 2020)'!O32</f>
        <v>81.5</v>
      </c>
      <c r="M31" s="46" t="n">
        <v>83.11</v>
      </c>
      <c r="N31" s="46" t="n">
        <v>80.9</v>
      </c>
      <c r="O31" s="46" t="n">
        <v>82.94</v>
      </c>
      <c r="P31" s="46" t="n">
        <v>83.95</v>
      </c>
      <c r="Q31" s="46" t="n">
        <v>57.07</v>
      </c>
      <c r="R31" s="68" t="n">
        <f aca="false">Q31-P31</f>
        <v>-26.88</v>
      </c>
      <c r="S31" s="67" t="n">
        <v>73.25</v>
      </c>
      <c r="T31" s="68" t="n">
        <f aca="false">'ОО (2 пол 2020)'!T32</f>
        <v>77.6</v>
      </c>
      <c r="U31" s="68" t="n">
        <v>80.35</v>
      </c>
      <c r="V31" s="68" t="n">
        <v>79.27</v>
      </c>
      <c r="W31" s="68" t="n">
        <v>82.74</v>
      </c>
      <c r="X31" s="68" t="n">
        <v>83.51</v>
      </c>
      <c r="Y31" s="68" t="n">
        <v>53.79</v>
      </c>
      <c r="Z31" s="68" t="n">
        <f aca="false">Y31-X31</f>
        <v>-29.72</v>
      </c>
      <c r="AA31" s="67" t="n">
        <v>82.39</v>
      </c>
      <c r="AB31" s="68" t="n">
        <f aca="false">'ОО (2 пол 2020)'!Y32</f>
        <v>84.21</v>
      </c>
      <c r="AC31" s="68" t="n">
        <v>86.02</v>
      </c>
      <c r="AD31" s="68" t="n">
        <v>84.19</v>
      </c>
      <c r="AE31" s="68" t="n">
        <v>87.76</v>
      </c>
      <c r="AF31" s="68" t="n">
        <v>87.73</v>
      </c>
      <c r="AG31" s="68" t="n">
        <v>64.2</v>
      </c>
      <c r="AH31" s="68" t="n">
        <f aca="false">AG31-AF31</f>
        <v>-23.53</v>
      </c>
      <c r="AI31" s="67" t="n">
        <v>74.92</v>
      </c>
      <c r="AJ31" s="68" t="n">
        <f aca="false">'ОО (2 пол 2020)'!AD32</f>
        <v>76.48</v>
      </c>
      <c r="AK31" s="68" t="n">
        <v>79.62</v>
      </c>
      <c r="AL31" s="68" t="n">
        <v>76.08</v>
      </c>
      <c r="AM31" s="68" t="n">
        <v>80.69</v>
      </c>
      <c r="AN31" s="68" t="n">
        <v>79.44</v>
      </c>
      <c r="AO31" s="68" t="n">
        <v>61.62</v>
      </c>
      <c r="AP31" s="68" t="n">
        <f aca="false">AO31-AN31</f>
        <v>-17.82</v>
      </c>
      <c r="AQ31" s="67" t="n">
        <v>77.99</v>
      </c>
      <c r="AR31" s="68" t="n">
        <f aca="false">'ОО (2 пол 2020)'!AF32</f>
        <v>80.38</v>
      </c>
      <c r="AS31" s="68" t="n">
        <v>82.93</v>
      </c>
      <c r="AT31" s="68" t="n">
        <v>80.75</v>
      </c>
      <c r="AU31" s="68" t="n">
        <v>84.45</v>
      </c>
      <c r="AV31" s="68" t="n">
        <v>84.48</v>
      </c>
      <c r="AW31" s="68" t="n">
        <v>59.96</v>
      </c>
      <c r="AX31" s="68" t="n">
        <f aca="false">AW31-AV31</f>
        <v>-24.52</v>
      </c>
      <c r="AY31" s="36" t="n">
        <v>424</v>
      </c>
      <c r="AZ31" s="69" t="n">
        <f aca="false">'ОО (2 пол 2020)'!AG32</f>
        <v>542</v>
      </c>
      <c r="BA31" s="50" t="n">
        <v>478</v>
      </c>
      <c r="BB31" s="50" t="n">
        <v>799</v>
      </c>
      <c r="BC31" s="50" t="n">
        <v>126</v>
      </c>
      <c r="BD31" s="50" t="n">
        <v>377</v>
      </c>
      <c r="BE31" s="50" t="n">
        <v>224</v>
      </c>
      <c r="BF31" s="70" t="n">
        <f aca="false">BE31-BD31</f>
        <v>-153</v>
      </c>
    </row>
    <row r="32" customFormat="false" ht="33.75" hidden="false" customHeight="true" outlineLevel="0" collapsed="false">
      <c r="A32" s="43" t="n">
        <v>30</v>
      </c>
      <c r="B32" s="71" t="s">
        <v>105</v>
      </c>
      <c r="C32" s="67" t="n">
        <v>92.15</v>
      </c>
      <c r="D32" s="68" t="n">
        <f aca="false">'ОО (2 пол 2020)'!K33</f>
        <v>91.85</v>
      </c>
      <c r="E32" s="46" t="n">
        <v>91.77</v>
      </c>
      <c r="F32" s="46" t="n">
        <v>94.92</v>
      </c>
      <c r="G32" s="46" t="n">
        <v>95.5</v>
      </c>
      <c r="H32" s="68" t="n">
        <v>93.73</v>
      </c>
      <c r="I32" s="68" t="n">
        <v>76.8</v>
      </c>
      <c r="J32" s="68" t="n">
        <f aca="false">I32-H32</f>
        <v>-16.93</v>
      </c>
      <c r="K32" s="67" t="n">
        <v>89.61</v>
      </c>
      <c r="L32" s="68" t="n">
        <f aca="false">'ОО (2 пол 2020)'!O33</f>
        <v>90.13</v>
      </c>
      <c r="M32" s="46" t="n">
        <v>89.54</v>
      </c>
      <c r="N32" s="46" t="n">
        <v>91.59</v>
      </c>
      <c r="O32" s="46" t="n">
        <v>92.9</v>
      </c>
      <c r="P32" s="46" t="n">
        <v>91.69</v>
      </c>
      <c r="Q32" s="46" t="n">
        <v>77.77</v>
      </c>
      <c r="R32" s="68" t="n">
        <f aca="false">Q32-P32</f>
        <v>-13.92</v>
      </c>
      <c r="S32" s="67" t="n">
        <v>79.91</v>
      </c>
      <c r="T32" s="68" t="n">
        <f aca="false">'ОО (2 пол 2020)'!T33</f>
        <v>85.01</v>
      </c>
      <c r="U32" s="68" t="n">
        <v>83.54</v>
      </c>
      <c r="V32" s="68" t="n">
        <v>88.79</v>
      </c>
      <c r="W32" s="68" t="n">
        <v>88.67</v>
      </c>
      <c r="X32" s="68" t="n">
        <v>89.23</v>
      </c>
      <c r="Y32" s="68" t="n">
        <v>67.47</v>
      </c>
      <c r="Z32" s="68" t="n">
        <f aca="false">Y32-X32</f>
        <v>-21.76</v>
      </c>
      <c r="AA32" s="67" t="n">
        <v>89.87</v>
      </c>
      <c r="AB32" s="68" t="n">
        <f aca="false">'ОО (2 пол 2020)'!Y33</f>
        <v>92.66</v>
      </c>
      <c r="AC32" s="68" t="n">
        <v>90.8</v>
      </c>
      <c r="AD32" s="68" t="n">
        <v>93.18</v>
      </c>
      <c r="AE32" s="68" t="n">
        <v>95.88</v>
      </c>
      <c r="AF32" s="68" t="n">
        <v>93.35</v>
      </c>
      <c r="AG32" s="68" t="n">
        <v>82.22</v>
      </c>
      <c r="AH32" s="68" t="n">
        <f aca="false">AG32-AF32</f>
        <v>-11.13</v>
      </c>
      <c r="AI32" s="67" t="n">
        <v>89.74</v>
      </c>
      <c r="AJ32" s="68" t="n">
        <f aca="false">'ОО (2 пол 2020)'!AD33</f>
        <v>91.23</v>
      </c>
      <c r="AK32" s="68" t="n">
        <v>88.31</v>
      </c>
      <c r="AL32" s="68" t="n">
        <v>90</v>
      </c>
      <c r="AM32" s="68" t="n">
        <v>94.6</v>
      </c>
      <c r="AN32" s="68" t="n">
        <v>91.67</v>
      </c>
      <c r="AO32" s="68" t="n">
        <v>79.8</v>
      </c>
      <c r="AP32" s="68" t="n">
        <f aca="false">AO32-AN32</f>
        <v>-11.87</v>
      </c>
      <c r="AQ32" s="67" t="n">
        <v>88.16</v>
      </c>
      <c r="AR32" s="68" t="n">
        <f aca="false">'ОО (2 пол 2020)'!AF33</f>
        <v>90.18</v>
      </c>
      <c r="AS32" s="68" t="n">
        <v>88.74</v>
      </c>
      <c r="AT32" s="68" t="n">
        <v>91.7</v>
      </c>
      <c r="AU32" s="68" t="n">
        <v>93.58</v>
      </c>
      <c r="AV32" s="68" t="n">
        <v>91.95</v>
      </c>
      <c r="AW32" s="68" t="n">
        <v>76.81</v>
      </c>
      <c r="AX32" s="68" t="n">
        <f aca="false">AW32-AV32</f>
        <v>-15.14</v>
      </c>
      <c r="AY32" s="36" t="n">
        <v>190</v>
      </c>
      <c r="AZ32" s="69" t="n">
        <f aca="false">'ОО (2 пол 2020)'!AG33</f>
        <v>209</v>
      </c>
      <c r="BA32" s="50" t="n">
        <v>288</v>
      </c>
      <c r="BB32" s="50" t="n">
        <v>55</v>
      </c>
      <c r="BC32" s="50" t="n">
        <v>139</v>
      </c>
      <c r="BD32" s="50" t="n">
        <v>188</v>
      </c>
      <c r="BE32" s="50" t="n">
        <v>259</v>
      </c>
      <c r="BF32" s="70" t="n">
        <f aca="false">BE32-BD32</f>
        <v>71</v>
      </c>
    </row>
    <row r="33" customFormat="false" ht="33.75" hidden="false" customHeight="true" outlineLevel="0" collapsed="false">
      <c r="A33" s="43" t="n">
        <v>31</v>
      </c>
      <c r="B33" s="71" t="s">
        <v>106</v>
      </c>
      <c r="C33" s="67" t="s">
        <v>107</v>
      </c>
      <c r="D33" s="68" t="s">
        <v>107</v>
      </c>
      <c r="E33" s="46" t="n">
        <v>83.81</v>
      </c>
      <c r="F33" s="46" t="n">
        <v>92.45</v>
      </c>
      <c r="G33" s="46" t="n">
        <v>94.67</v>
      </c>
      <c r="H33" s="68" t="n">
        <v>95.1</v>
      </c>
      <c r="I33" s="68" t="n">
        <v>91.56</v>
      </c>
      <c r="J33" s="68" t="n">
        <f aca="false">I33-H33</f>
        <v>-3.53999999999999</v>
      </c>
      <c r="K33" s="67" t="s">
        <v>107</v>
      </c>
      <c r="L33" s="68" t="s">
        <v>107</v>
      </c>
      <c r="M33" s="46" t="n">
        <v>85</v>
      </c>
      <c r="N33" s="46" t="n">
        <v>93.73</v>
      </c>
      <c r="O33" s="46" t="n">
        <v>94.94</v>
      </c>
      <c r="P33" s="46" t="n">
        <v>95.5</v>
      </c>
      <c r="Q33" s="46" t="n">
        <v>95.97</v>
      </c>
      <c r="R33" s="68" t="n">
        <f aca="false">Q33-P33</f>
        <v>0.469999999999999</v>
      </c>
      <c r="S33" s="68" t="s">
        <v>107</v>
      </c>
      <c r="T33" s="68" t="s">
        <v>107</v>
      </c>
      <c r="U33" s="68" t="n">
        <v>83.45</v>
      </c>
      <c r="V33" s="68" t="n">
        <v>93.33</v>
      </c>
      <c r="W33" s="68" t="n">
        <v>94.89</v>
      </c>
      <c r="X33" s="68" t="n">
        <v>94.84</v>
      </c>
      <c r="Y33" s="68" t="n">
        <v>95.27</v>
      </c>
      <c r="Z33" s="68" t="n">
        <f aca="false">Y33-X33</f>
        <v>0.429999999999993</v>
      </c>
      <c r="AA33" s="68" t="s">
        <v>107</v>
      </c>
      <c r="AB33" s="68" t="s">
        <v>107</v>
      </c>
      <c r="AC33" s="68" t="n">
        <v>84.29</v>
      </c>
      <c r="AD33" s="68" t="n">
        <v>92.82</v>
      </c>
      <c r="AE33" s="68" t="n">
        <v>94.8</v>
      </c>
      <c r="AF33" s="68" t="n">
        <v>95.05</v>
      </c>
      <c r="AG33" s="68" t="n">
        <v>95.85</v>
      </c>
      <c r="AH33" s="68" t="n">
        <f aca="false">AG33-AF33</f>
        <v>0.799999999999997</v>
      </c>
      <c r="AI33" s="68" t="s">
        <v>107</v>
      </c>
      <c r="AJ33" s="68" t="s">
        <v>107</v>
      </c>
      <c r="AK33" s="68" t="n">
        <v>84.29</v>
      </c>
      <c r="AL33" s="68" t="n">
        <v>91.73</v>
      </c>
      <c r="AM33" s="68" t="n">
        <v>94.35</v>
      </c>
      <c r="AN33" s="68" t="n">
        <v>93.66</v>
      </c>
      <c r="AO33" s="68" t="n">
        <v>95.84</v>
      </c>
      <c r="AP33" s="68" t="n">
        <f aca="false">AO33-AN33</f>
        <v>2.18000000000001</v>
      </c>
      <c r="AQ33" s="68" t="s">
        <v>107</v>
      </c>
      <c r="AR33" s="68" t="s">
        <v>107</v>
      </c>
      <c r="AS33" s="68" t="n">
        <v>84.11</v>
      </c>
      <c r="AT33" s="68" t="n">
        <v>92.74</v>
      </c>
      <c r="AU33" s="68" t="n">
        <v>94.72</v>
      </c>
      <c r="AV33" s="68" t="n">
        <v>94.78</v>
      </c>
      <c r="AW33" s="68" t="n">
        <v>94.9</v>
      </c>
      <c r="AX33" s="68" t="n">
        <f aca="false">AW33-AV33</f>
        <v>0.120000000000005</v>
      </c>
      <c r="AY33" s="68" t="s">
        <v>107</v>
      </c>
      <c r="AZ33" s="68" t="s">
        <v>107</v>
      </c>
      <c r="BA33" s="50" t="n">
        <v>70</v>
      </c>
      <c r="BB33" s="50" t="n">
        <v>556</v>
      </c>
      <c r="BC33" s="50" t="n">
        <v>808</v>
      </c>
      <c r="BD33" s="50" t="n">
        <v>703</v>
      </c>
      <c r="BE33" s="50" t="n">
        <v>3551</v>
      </c>
      <c r="BF33" s="70" t="n">
        <f aca="false">BE33-BD33</f>
        <v>2848</v>
      </c>
    </row>
    <row r="34" customFormat="false" ht="33.75" hidden="false" customHeight="true" outlineLevel="0" collapsed="false">
      <c r="A34" s="43" t="n">
        <v>32</v>
      </c>
      <c r="B34" s="71" t="s">
        <v>108</v>
      </c>
      <c r="C34" s="67" t="n">
        <v>89.56</v>
      </c>
      <c r="D34" s="68" t="n">
        <f aca="false">'ОО (2 пол 2020)'!K34</f>
        <v>93.89</v>
      </c>
      <c r="E34" s="46" t="n">
        <v>93.47</v>
      </c>
      <c r="F34" s="46" t="n">
        <v>93.68</v>
      </c>
      <c r="G34" s="46" t="n">
        <v>94</v>
      </c>
      <c r="H34" s="68" t="n">
        <v>95.4</v>
      </c>
      <c r="I34" s="68" t="n">
        <v>94.88</v>
      </c>
      <c r="J34" s="68" t="n">
        <f aca="false">I34-H34</f>
        <v>-0.52000000000001</v>
      </c>
      <c r="K34" s="67" t="n">
        <v>85.71</v>
      </c>
      <c r="L34" s="68" t="n">
        <f aca="false">'ОО (2 пол 2020)'!O34</f>
        <v>93.25</v>
      </c>
      <c r="M34" s="46" t="n">
        <v>92.12</v>
      </c>
      <c r="N34" s="46" t="n">
        <v>91.12</v>
      </c>
      <c r="O34" s="46" t="n">
        <v>92.36</v>
      </c>
      <c r="P34" s="46" t="n">
        <v>94.03</v>
      </c>
      <c r="Q34" s="46" t="n">
        <v>94.84</v>
      </c>
      <c r="R34" s="68" t="n">
        <f aca="false">Q34-P34</f>
        <v>0.810000000000002</v>
      </c>
      <c r="S34" s="67" t="n">
        <v>78.02</v>
      </c>
      <c r="T34" s="68" t="n">
        <f aca="false">'ОО (2 пол 2020)'!T34</f>
        <v>87.6</v>
      </c>
      <c r="U34" s="68" t="n">
        <v>88.54</v>
      </c>
      <c r="V34" s="68" t="n">
        <v>90.08</v>
      </c>
      <c r="W34" s="68" t="n">
        <v>89.38</v>
      </c>
      <c r="X34" s="68" t="n">
        <v>94.07</v>
      </c>
      <c r="Y34" s="68" t="n">
        <v>93.32</v>
      </c>
      <c r="Z34" s="68" t="n">
        <f aca="false">Y34-X34</f>
        <v>-0.75</v>
      </c>
      <c r="AA34" s="67" t="n">
        <v>90.7</v>
      </c>
      <c r="AB34" s="68" t="n">
        <f aca="false">'ОО (2 пол 2020)'!Y34</f>
        <v>94.01</v>
      </c>
      <c r="AC34" s="68" t="n">
        <v>93.15</v>
      </c>
      <c r="AD34" s="68" t="n">
        <v>94.23</v>
      </c>
      <c r="AE34" s="68" t="n">
        <v>94.24</v>
      </c>
      <c r="AF34" s="68" t="n">
        <v>95.96</v>
      </c>
      <c r="AG34" s="68" t="n">
        <v>95.75</v>
      </c>
      <c r="AH34" s="68" t="n">
        <f aca="false">AG34-AF34</f>
        <v>-0.209999999999994</v>
      </c>
      <c r="AI34" s="67" t="n">
        <v>86.12</v>
      </c>
      <c r="AJ34" s="68" t="n">
        <f aca="false">'ОО (2 пол 2020)'!AD34</f>
        <v>91.2</v>
      </c>
      <c r="AK34" s="68" t="n">
        <v>90.98</v>
      </c>
      <c r="AL34" s="68" t="n">
        <v>90.81</v>
      </c>
      <c r="AM34" s="68" t="n">
        <v>91</v>
      </c>
      <c r="AN34" s="68" t="n">
        <v>93.76</v>
      </c>
      <c r="AO34" s="68" t="n">
        <v>94.95</v>
      </c>
      <c r="AP34" s="68" t="n">
        <f aca="false">AO34-AN34</f>
        <v>1.19</v>
      </c>
      <c r="AQ34" s="67" t="n">
        <v>86.05</v>
      </c>
      <c r="AR34" s="68" t="n">
        <f aca="false">'ОО (2 пол 2020)'!AF34</f>
        <v>91.9</v>
      </c>
      <c r="AS34" s="68" t="n">
        <v>91.62</v>
      </c>
      <c r="AT34" s="68" t="n">
        <v>92.05</v>
      </c>
      <c r="AU34" s="68" t="n">
        <v>92.18</v>
      </c>
      <c r="AV34" s="68" t="n">
        <v>94.69</v>
      </c>
      <c r="AW34" s="68" t="n">
        <v>94.75</v>
      </c>
      <c r="AX34" s="68" t="n">
        <f aca="false">AW34-AV34</f>
        <v>0.0600000000000023</v>
      </c>
      <c r="AY34" s="36" t="n">
        <v>251</v>
      </c>
      <c r="AZ34" s="69" t="n">
        <f aca="false">'ОО (2 пол 2020)'!AG34</f>
        <v>520</v>
      </c>
      <c r="BA34" s="50" t="n">
        <v>157</v>
      </c>
      <c r="BB34" s="50" t="n">
        <v>283</v>
      </c>
      <c r="BC34" s="50" t="n">
        <v>175</v>
      </c>
      <c r="BD34" s="50" t="n">
        <v>295</v>
      </c>
      <c r="BE34" s="50" t="n">
        <v>494</v>
      </c>
      <c r="BF34" s="70" t="n">
        <f aca="false">BE34-BD34</f>
        <v>199</v>
      </c>
    </row>
    <row r="35" customFormat="false" ht="33.75" hidden="false" customHeight="true" outlineLevel="0" collapsed="false">
      <c r="A35" s="43" t="n">
        <v>33</v>
      </c>
      <c r="B35" s="71" t="s">
        <v>109</v>
      </c>
      <c r="C35" s="67" t="n">
        <v>93.57</v>
      </c>
      <c r="D35" s="68" t="n">
        <f aca="false">'ОО (2 пол 2020)'!K35</f>
        <v>93.14</v>
      </c>
      <c r="E35" s="46" t="n">
        <v>90.91</v>
      </c>
      <c r="F35" s="46" t="n">
        <v>92.59</v>
      </c>
      <c r="G35" s="46" t="n">
        <v>93.83</v>
      </c>
      <c r="H35" s="68" t="n">
        <v>94.02</v>
      </c>
      <c r="I35" s="68" t="n">
        <v>89.67</v>
      </c>
      <c r="J35" s="68" t="n">
        <f aca="false">I35-H35</f>
        <v>-4.34999999999999</v>
      </c>
      <c r="K35" s="67" t="n">
        <v>92.8</v>
      </c>
      <c r="L35" s="68" t="n">
        <f aca="false">'ОО (2 пол 2020)'!O35</f>
        <v>90.55</v>
      </c>
      <c r="M35" s="46" t="n">
        <v>88.94</v>
      </c>
      <c r="N35" s="46" t="n">
        <v>90.49</v>
      </c>
      <c r="O35" s="46" t="n">
        <v>91.89</v>
      </c>
      <c r="P35" s="46" t="n">
        <v>91.88</v>
      </c>
      <c r="Q35" s="46" t="n">
        <v>88.94</v>
      </c>
      <c r="R35" s="68" t="n">
        <f aca="false">Q35-P35</f>
        <v>-2.94</v>
      </c>
      <c r="S35" s="67" t="n">
        <v>87.07</v>
      </c>
      <c r="T35" s="68" t="n">
        <f aca="false">'ОО (2 пол 2020)'!T35</f>
        <v>87.3</v>
      </c>
      <c r="U35" s="68" t="n">
        <v>86.97</v>
      </c>
      <c r="V35" s="68" t="n">
        <v>89.98</v>
      </c>
      <c r="W35" s="68" t="n">
        <v>91.2</v>
      </c>
      <c r="X35" s="68" t="n">
        <v>90.9</v>
      </c>
      <c r="Y35" s="68" t="n">
        <v>88.44</v>
      </c>
      <c r="Z35" s="68" t="n">
        <f aca="false">Y35-X35</f>
        <v>-2.46000000000001</v>
      </c>
      <c r="AA35" s="67" t="n">
        <v>94.8</v>
      </c>
      <c r="AB35" s="68" t="n">
        <f aca="false">'ОО (2 пол 2020)'!Y35</f>
        <v>93.08</v>
      </c>
      <c r="AC35" s="68" t="n">
        <v>92.15</v>
      </c>
      <c r="AD35" s="68" t="n">
        <v>92.94</v>
      </c>
      <c r="AE35" s="68" t="n">
        <v>93.48</v>
      </c>
      <c r="AF35" s="68" t="n">
        <v>93.84</v>
      </c>
      <c r="AG35" s="68" t="n">
        <v>92.2</v>
      </c>
      <c r="AH35" s="68" t="n">
        <f aca="false">AG35-AF35</f>
        <v>-1.64</v>
      </c>
      <c r="AI35" s="67" t="n">
        <v>93.13</v>
      </c>
      <c r="AJ35" s="68" t="n">
        <f aca="false">'ОО (2 пол 2020)'!AD35</f>
        <v>91.19</v>
      </c>
      <c r="AK35" s="68" t="n">
        <v>90.74</v>
      </c>
      <c r="AL35" s="68" t="n">
        <v>91.01</v>
      </c>
      <c r="AM35" s="68" t="n">
        <v>92.09</v>
      </c>
      <c r="AN35" s="68" t="n">
        <v>93.02</v>
      </c>
      <c r="AO35" s="68" t="n">
        <v>91.55</v>
      </c>
      <c r="AP35" s="68" t="n">
        <f aca="false">AO35-AN35</f>
        <v>-1.47</v>
      </c>
      <c r="AQ35" s="67" t="n">
        <v>92.24</v>
      </c>
      <c r="AR35" s="68" t="n">
        <f aca="false">'ОО (2 пол 2020)'!AF35</f>
        <v>91.09</v>
      </c>
      <c r="AS35" s="68" t="n">
        <v>90.01</v>
      </c>
      <c r="AT35" s="68" t="n">
        <v>91.47</v>
      </c>
      <c r="AU35" s="68" t="n">
        <v>92.54</v>
      </c>
      <c r="AV35" s="68" t="n">
        <v>92.79</v>
      </c>
      <c r="AW35" s="68" t="n">
        <v>90.16</v>
      </c>
      <c r="AX35" s="68" t="n">
        <f aca="false">AW35-AV35</f>
        <v>-2.63000000000001</v>
      </c>
      <c r="AY35" s="36" t="n">
        <v>125</v>
      </c>
      <c r="AZ35" s="69" t="n">
        <f aca="false">'ОО (2 пол 2020)'!AG35</f>
        <v>435</v>
      </c>
      <c r="BA35" s="50" t="n">
        <v>243</v>
      </c>
      <c r="BB35" s="50" t="n">
        <v>406</v>
      </c>
      <c r="BC35" s="50" t="n">
        <v>376</v>
      </c>
      <c r="BD35" s="50" t="n">
        <v>314</v>
      </c>
      <c r="BE35" s="50" t="n">
        <v>715</v>
      </c>
      <c r="BF35" s="70" t="n">
        <f aca="false">BE35-BD35</f>
        <v>401</v>
      </c>
    </row>
    <row r="36" customFormat="false" ht="33.75" hidden="false" customHeight="true" outlineLevel="0" collapsed="false">
      <c r="A36" s="43" t="n">
        <v>34</v>
      </c>
      <c r="B36" s="72" t="s">
        <v>110</v>
      </c>
      <c r="C36" s="73" t="n">
        <v>89.47</v>
      </c>
      <c r="D36" s="68" t="n">
        <f aca="false">'ОО (2 пол 2020)'!K36</f>
        <v>92.72</v>
      </c>
      <c r="E36" s="46" t="n">
        <v>92.84</v>
      </c>
      <c r="F36" s="46" t="n">
        <v>93.7</v>
      </c>
      <c r="G36" s="46" t="n">
        <v>91.48</v>
      </c>
      <c r="H36" s="68" t="n">
        <v>95.83</v>
      </c>
      <c r="I36" s="68" t="n">
        <v>87.65</v>
      </c>
      <c r="J36" s="68" t="n">
        <f aca="false">I36-H36</f>
        <v>-8.17999999999999</v>
      </c>
      <c r="K36" s="73" t="n">
        <v>86.74</v>
      </c>
      <c r="L36" s="68" t="n">
        <f aca="false">'ОО (2 пол 2020)'!O36</f>
        <v>92.02</v>
      </c>
      <c r="M36" s="46" t="n">
        <v>92.19</v>
      </c>
      <c r="N36" s="46" t="n">
        <v>93.29</v>
      </c>
      <c r="O36" s="46" t="n">
        <v>88.99</v>
      </c>
      <c r="P36" s="46" t="n">
        <v>95.54</v>
      </c>
      <c r="Q36" s="46" t="n">
        <v>86.01</v>
      </c>
      <c r="R36" s="68" t="n">
        <f aca="false">Q36-P36</f>
        <v>-9.53</v>
      </c>
      <c r="S36" s="73" t="n">
        <v>77.1</v>
      </c>
      <c r="T36" s="68" t="n">
        <f aca="false">'ОО (2 пол 2020)'!T36</f>
        <v>89.29</v>
      </c>
      <c r="U36" s="68" t="n">
        <v>87.67</v>
      </c>
      <c r="V36" s="68" t="n">
        <v>88.91</v>
      </c>
      <c r="W36" s="68" t="n">
        <v>84.56</v>
      </c>
      <c r="X36" s="68" t="n">
        <v>95.22</v>
      </c>
      <c r="Y36" s="68" t="n">
        <v>85.03</v>
      </c>
      <c r="Z36" s="68" t="n">
        <f aca="false">Y36-X36</f>
        <v>-10.19</v>
      </c>
      <c r="AA36" s="73" t="n">
        <v>89.15</v>
      </c>
      <c r="AB36" s="68" t="n">
        <f aca="false">'ОО (2 пол 2020)'!Y36</f>
        <v>92.37</v>
      </c>
      <c r="AC36" s="68" t="n">
        <v>92.88</v>
      </c>
      <c r="AD36" s="68" t="n">
        <v>95.18</v>
      </c>
      <c r="AE36" s="68" t="n">
        <v>90.44</v>
      </c>
      <c r="AF36" s="68" t="n">
        <v>95.76</v>
      </c>
      <c r="AG36" s="68" t="n">
        <v>89.99</v>
      </c>
      <c r="AH36" s="68" t="n">
        <f aca="false">AG36-AF36</f>
        <v>-5.77000000000001</v>
      </c>
      <c r="AI36" s="73" t="n">
        <v>88.66</v>
      </c>
      <c r="AJ36" s="68" t="n">
        <f aca="false">'ОО (2 пол 2020)'!AD36</f>
        <v>90.97</v>
      </c>
      <c r="AK36" s="68" t="n">
        <v>92.97</v>
      </c>
      <c r="AL36" s="68" t="n">
        <v>94.49</v>
      </c>
      <c r="AM36" s="68" t="n">
        <v>89.22</v>
      </c>
      <c r="AN36" s="68" t="n">
        <v>95.32</v>
      </c>
      <c r="AO36" s="68" t="n">
        <v>89.9</v>
      </c>
      <c r="AP36" s="68" t="n">
        <f aca="false">AO36-AN36</f>
        <v>-5.41999999999999</v>
      </c>
      <c r="AQ36" s="73" t="n">
        <v>86.19</v>
      </c>
      <c r="AR36" s="68" t="n">
        <f aca="false">'ОО (2 пол 2020)'!AF36</f>
        <v>91.43</v>
      </c>
      <c r="AS36" s="68" t="n">
        <v>91.68</v>
      </c>
      <c r="AT36" s="68" t="n">
        <v>93.1</v>
      </c>
      <c r="AU36" s="68" t="n">
        <v>88.93</v>
      </c>
      <c r="AV36" s="68" t="n">
        <v>95.54</v>
      </c>
      <c r="AW36" s="68" t="n">
        <v>87.72</v>
      </c>
      <c r="AX36" s="68" t="n">
        <f aca="false">AW36-AV36</f>
        <v>-7.82000000000001</v>
      </c>
      <c r="AY36" s="74" t="n">
        <v>477</v>
      </c>
      <c r="AZ36" s="69" t="n">
        <f aca="false">'ОО (2 пол 2020)'!AG36</f>
        <v>119</v>
      </c>
      <c r="BA36" s="50" t="n">
        <v>96</v>
      </c>
      <c r="BB36" s="50" t="n">
        <v>121</v>
      </c>
      <c r="BC36" s="50" t="n">
        <v>109</v>
      </c>
      <c r="BD36" s="50" t="n">
        <v>171</v>
      </c>
      <c r="BE36" s="50" t="n">
        <v>364</v>
      </c>
      <c r="BF36" s="70" t="n">
        <f aca="false">BE36-BD36</f>
        <v>193</v>
      </c>
    </row>
    <row r="37" customFormat="false" ht="23.25" hidden="false" customHeight="true" outlineLevel="0" collapsed="false">
      <c r="A37" s="75" t="s">
        <v>74</v>
      </c>
      <c r="B37" s="75"/>
      <c r="C37" s="76" t="n">
        <f aca="false">AVERAGE(C3:C36)</f>
        <v>89.8260606060606</v>
      </c>
      <c r="D37" s="76" t="n">
        <f aca="false">AVERAGE(D3:D36)</f>
        <v>90.9418181818182</v>
      </c>
      <c r="E37" s="58" t="n">
        <f aca="false">AVERAGE(E3:E36)</f>
        <v>89.3988235294118</v>
      </c>
      <c r="F37" s="58" t="n">
        <f aca="false">AVERAGE(F3:F36)</f>
        <v>92.205294117647</v>
      </c>
      <c r="G37" s="58" t="n">
        <f aca="false">AVERAGE(G3:G36)</f>
        <v>93.4576470588235</v>
      </c>
      <c r="H37" s="58" t="n">
        <f aca="false">AVERAGE(H3:H36)</f>
        <v>92.9547058823529</v>
      </c>
      <c r="I37" s="58" t="n">
        <f aca="false">AVERAGE(I3:I36)</f>
        <v>84.14</v>
      </c>
      <c r="J37" s="68" t="n">
        <f aca="false">I37-H37</f>
        <v>-8.81470588235293</v>
      </c>
      <c r="K37" s="76" t="n">
        <f aca="false">AVERAGE(K3:K36)</f>
        <v>87.1906060606061</v>
      </c>
      <c r="L37" s="76" t="n">
        <f aca="false">AVERAGE(L3:L36)</f>
        <v>88.8927272727273</v>
      </c>
      <c r="M37" s="58" t="n">
        <f aca="false">AVERAGE(M3:M36)</f>
        <v>87.6520588235294</v>
      </c>
      <c r="N37" s="58" t="n">
        <f aca="false">AVERAGE(N3:N36)</f>
        <v>90.6935294117647</v>
      </c>
      <c r="O37" s="58" t="n">
        <f aca="false">AVERAGE(O3:O36)</f>
        <v>91.5770588235294</v>
      </c>
      <c r="P37" s="58" t="n">
        <f aca="false">AVERAGE(P3:P36)</f>
        <v>91.4620588235294</v>
      </c>
      <c r="Q37" s="58" t="n">
        <f aca="false">AVERAGE(Q3:Q36)</f>
        <v>81.324705882353</v>
      </c>
      <c r="R37" s="68" t="n">
        <f aca="false">Q37-P37</f>
        <v>-10.1373529411765</v>
      </c>
      <c r="S37" s="76" t="n">
        <f aca="false">AVERAGE(S3:S36)</f>
        <v>83.220303030303</v>
      </c>
      <c r="T37" s="76" t="n">
        <f aca="false">AVERAGE(T3:T36)</f>
        <v>86.5857575757576</v>
      </c>
      <c r="U37" s="76" t="n">
        <f aca="false">AVERAGE(U3:U36)</f>
        <v>85.6982352941177</v>
      </c>
      <c r="V37" s="76" t="n">
        <f aca="false">AVERAGE(V3:V36)</f>
        <v>89.524705882353</v>
      </c>
      <c r="W37" s="76" t="n">
        <f aca="false">AVERAGE(W3:W36)</f>
        <v>90.5220588235294</v>
      </c>
      <c r="X37" s="76" t="n">
        <f aca="false">AVERAGE(X3:X36)</f>
        <v>90.4641176470588</v>
      </c>
      <c r="Y37" s="76" t="n">
        <f aca="false">AVERAGE(Y3:Y36)</f>
        <v>79.42</v>
      </c>
      <c r="Z37" s="68" t="n">
        <f aca="false">Y37-X37</f>
        <v>-11.0441176470588</v>
      </c>
      <c r="AA37" s="76" t="n">
        <f aca="false">AVERAGE(AA3:AA36)</f>
        <v>91.3066666666667</v>
      </c>
      <c r="AB37" s="76" t="n">
        <f aca="false">AVERAGE(AB3:AB36)</f>
        <v>91.2784848484849</v>
      </c>
      <c r="AC37" s="76" t="n">
        <f aca="false">AVERAGE(AC3:AC36)</f>
        <v>89.4429411764706</v>
      </c>
      <c r="AD37" s="76" t="n">
        <f aca="false">AVERAGE(AD3:AD36)</f>
        <v>92.6614705882353</v>
      </c>
      <c r="AE37" s="76" t="n">
        <f aca="false">AVERAGE(AE3:AE36)</f>
        <v>93.5732352941176</v>
      </c>
      <c r="AF37" s="76" t="n">
        <f aca="false">AVERAGE(AF3:AF36)</f>
        <v>92.5588235294118</v>
      </c>
      <c r="AG37" s="76" t="n">
        <f aca="false">AVERAGE(AG3:AG36)</f>
        <v>85.0355882352941</v>
      </c>
      <c r="AH37" s="68" t="n">
        <f aca="false">AG37-AF37</f>
        <v>-7.52323529411765</v>
      </c>
      <c r="AI37" s="76" t="n">
        <f aca="false">AVERAGE(AI3:AI36)</f>
        <v>88.4460606060606</v>
      </c>
      <c r="AJ37" s="76" t="n">
        <f aca="false">AVERAGE(AJ3:AJ36)</f>
        <v>88.6160606060606</v>
      </c>
      <c r="AK37" s="76" t="n">
        <f aca="false">AVERAGE(AK3:AK36)</f>
        <v>87.8602941176471</v>
      </c>
      <c r="AL37" s="76" t="n">
        <f aca="false">AVERAGE(AL3:AL36)</f>
        <v>90.2335294117647</v>
      </c>
      <c r="AM37" s="76" t="n">
        <f aca="false">AVERAGE(AM3:AM36)</f>
        <v>91.6676470588235</v>
      </c>
      <c r="AN37" s="76" t="n">
        <f aca="false">AVERAGE(AN3:AN36)</f>
        <v>90.8979411764706</v>
      </c>
      <c r="AO37" s="76" t="n">
        <f aca="false">AVERAGE(AO3:AO36)</f>
        <v>83.8188235294118</v>
      </c>
      <c r="AP37" s="68" t="n">
        <f aca="false">AO37-AN37</f>
        <v>-7.07911764705882</v>
      </c>
      <c r="AQ37" s="76" t="n">
        <f aca="false">AVERAGE(AQ3:AQ36)</f>
        <v>88.0563636363636</v>
      </c>
      <c r="AR37" s="76" t="n">
        <f aca="false">AVERAGE(AR3:AR36)</f>
        <v>89.289696969697</v>
      </c>
      <c r="AS37" s="76" t="n">
        <f aca="false">AVERAGE(AS3:AS36)</f>
        <v>88.0361764705882</v>
      </c>
      <c r="AT37" s="76" t="n">
        <f aca="false">AVERAGE(AT3:AT36)</f>
        <v>91.0897058823529</v>
      </c>
      <c r="AU37" s="76" t="n">
        <f aca="false">AVERAGE(AU3:AU36)</f>
        <v>92.2023529411765</v>
      </c>
      <c r="AV37" s="76" t="n">
        <f aca="false">AVERAGE(AV3:AV36)</f>
        <v>91.6823529411765</v>
      </c>
      <c r="AW37" s="76" t="n">
        <f aca="false">AVERAGE(AW3:AW36)</f>
        <v>82.7479411764706</v>
      </c>
      <c r="AX37" s="68" t="n">
        <f aca="false">AW37-AV37</f>
        <v>-8.93441176470587</v>
      </c>
      <c r="AY37" s="77" t="n">
        <f aca="false">SUM(AY3:AY36)</f>
        <v>6442</v>
      </c>
      <c r="AZ37" s="77" t="n">
        <f aca="false">SUM(AZ3:AZ36)</f>
        <v>8610</v>
      </c>
      <c r="BA37" s="78" t="n">
        <f aca="false">SUM(BA3:BA36)</f>
        <v>5190</v>
      </c>
      <c r="BB37" s="78" t="n">
        <f aca="false">SUM(BB3:BB36)</f>
        <v>8286</v>
      </c>
      <c r="BC37" s="78" t="n">
        <f aca="false">SUM(BC3:BC36)</f>
        <v>7781</v>
      </c>
      <c r="BD37" s="78" t="n">
        <f aca="false">SUM(BD3:BD36)</f>
        <v>6933</v>
      </c>
      <c r="BE37" s="78" t="n">
        <f aca="false">SUM(BE3:BE36)</f>
        <v>13942</v>
      </c>
      <c r="BF37" s="70" t="n">
        <f aca="false">BE37-BD37</f>
        <v>7009</v>
      </c>
    </row>
  </sheetData>
  <mergeCells count="10">
    <mergeCell ref="A1:A2"/>
    <mergeCell ref="B1:B2"/>
    <mergeCell ref="C1:J1"/>
    <mergeCell ref="K1:R1"/>
    <mergeCell ref="S1:Z1"/>
    <mergeCell ref="AA1:AH1"/>
    <mergeCell ref="AI1:AP1"/>
    <mergeCell ref="AQ1:AX1"/>
    <mergeCell ref="AY1:BF1"/>
    <mergeCell ref="A37:B37"/>
  </mergeCells>
  <conditionalFormatting sqref="BF3:BF37">
    <cfRule type="cellIs" priority="2" operator="lessThan" aboveAverage="0" equalAverage="0" bottom="0" percent="0" rank="0" text="" dxfId="1">
      <formula>0</formula>
    </cfRule>
  </conditionalFormatting>
  <conditionalFormatting sqref="AX3:AX37">
    <cfRule type="cellIs" priority="3" operator="lessThan" aboveAverage="0" equalAverage="0" bottom="0" percent="0" rank="0" text="" dxfId="2">
      <formula>0</formula>
    </cfRule>
  </conditionalFormatting>
  <conditionalFormatting sqref="AP3:AP37">
    <cfRule type="cellIs" priority="4" operator="lessThan" aboveAverage="0" equalAverage="0" bottom="0" percent="0" rank="0" text="" dxfId="3">
      <formula>0</formula>
    </cfRule>
  </conditionalFormatting>
  <conditionalFormatting sqref="AH3:AH37">
    <cfRule type="cellIs" priority="5" operator="lessThan" aboveAverage="0" equalAverage="0" bottom="0" percent="0" rank="0" text="" dxfId="4">
      <formula>0</formula>
    </cfRule>
  </conditionalFormatting>
  <conditionalFormatting sqref="Z3:Z37">
    <cfRule type="cellIs" priority="6" operator="lessThan" aboveAverage="0" equalAverage="0" bottom="0" percent="0" rank="0" text="" dxfId="5">
      <formula>0</formula>
    </cfRule>
  </conditionalFormatting>
  <conditionalFormatting sqref="R3:R37">
    <cfRule type="cellIs" priority="7" operator="lessThan" aboveAverage="0" equalAverage="0" bottom="0" percent="0" rank="0" text="" dxfId="6">
      <formula>0</formula>
    </cfRule>
  </conditionalFormatting>
  <conditionalFormatting sqref="J3:J37">
    <cfRule type="cellIs" priority="8" operator="lessThan" aboveAverage="0" equalAverage="0" bottom="0" percent="0" rank="0" text="" dxfId="7">
      <formula>0</formula>
    </cfRule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F5"/>
  <sheetViews>
    <sheetView showFormulas="false" showGridLines="true" showRowColHeaders="true" showZeros="true" rightToLeft="false" tabSelected="false" showOutlineSymbols="true" defaultGridColor="true" view="normal" topLeftCell="A1" colorId="64" zoomScale="115" zoomScaleNormal="115" zoomScalePageLayoutView="100" workbookViewId="0">
      <pane xSplit="2" ySplit="2" topLeftCell="AH3" activePane="bottomRight" state="frozen"/>
      <selection pane="topLeft" activeCell="A1" activeCellId="0" sqref="A1"/>
      <selection pane="topRight" activeCell="AH1" activeCellId="0" sqref="AH1"/>
      <selection pane="bottomLeft" activeCell="A3" activeCellId="0" sqref="A3"/>
      <selection pane="bottomRight" activeCell="AW5" activeCellId="0" sqref="AW5"/>
    </sheetView>
  </sheetViews>
  <sheetFormatPr defaultColWidth="9.1484375" defaultRowHeight="15" zeroHeight="false" outlineLevelRow="0" outlineLevelCol="0"/>
  <cols>
    <col collapsed="false" customWidth="true" hidden="false" outlineLevel="0" max="1" min="1" style="32" width="6.29"/>
    <col collapsed="false" customWidth="true" hidden="false" outlineLevel="0" max="2" min="2" style="62" width="26.15"/>
    <col collapsed="false" customWidth="true" hidden="true" outlineLevel="0" max="7" min="3" style="35" width="18.29"/>
    <col collapsed="false" customWidth="true" hidden="false" outlineLevel="0" max="10" min="8" style="35" width="18.29"/>
    <col collapsed="false" customWidth="true" hidden="true" outlineLevel="0" max="15" min="11" style="35" width="18.29"/>
    <col collapsed="false" customWidth="true" hidden="false" outlineLevel="0" max="18" min="16" style="35" width="18.29"/>
    <col collapsed="false" customWidth="true" hidden="true" outlineLevel="0" max="23" min="19" style="35" width="18.29"/>
    <col collapsed="false" customWidth="true" hidden="false" outlineLevel="0" max="26" min="24" style="35" width="18.29"/>
    <col collapsed="false" customWidth="true" hidden="true" outlineLevel="0" max="31" min="27" style="35" width="18.29"/>
    <col collapsed="false" customWidth="true" hidden="false" outlineLevel="0" max="34" min="32" style="35" width="18.29"/>
    <col collapsed="false" customWidth="true" hidden="true" outlineLevel="0" max="39" min="35" style="35" width="18.29"/>
    <col collapsed="false" customWidth="true" hidden="false" outlineLevel="0" max="42" min="40" style="35" width="18.29"/>
    <col collapsed="false" customWidth="true" hidden="true" outlineLevel="0" max="47" min="43" style="35" width="18.29"/>
    <col collapsed="false" customWidth="true" hidden="false" outlineLevel="0" max="50" min="48" style="35" width="18.29"/>
    <col collapsed="false" customWidth="true" hidden="true" outlineLevel="0" max="52" min="51" style="35" width="18.29"/>
    <col collapsed="false" customWidth="true" hidden="true" outlineLevel="0" max="55" min="53" style="34" width="18.29"/>
    <col collapsed="false" customWidth="true" hidden="false" outlineLevel="0" max="57" min="56" style="34" width="18.29"/>
    <col collapsed="false" customWidth="true" hidden="false" outlineLevel="0" max="58" min="58" style="35" width="18.29"/>
    <col collapsed="false" customWidth="false" hidden="false" outlineLevel="0" max="16384" min="59" style="35" width="9.14"/>
  </cols>
  <sheetData>
    <row r="1" customFormat="false" ht="27" hidden="false" customHeight="true" outlineLevel="0" collapsed="false">
      <c r="A1" s="36" t="s">
        <v>26</v>
      </c>
      <c r="B1" s="63" t="s">
        <v>27</v>
      </c>
      <c r="C1" s="66" t="s">
        <v>28</v>
      </c>
      <c r="D1" s="66"/>
      <c r="E1" s="66"/>
      <c r="F1" s="66"/>
      <c r="G1" s="66"/>
      <c r="H1" s="66"/>
      <c r="I1" s="66"/>
      <c r="J1" s="66"/>
      <c r="K1" s="66" t="s">
        <v>29</v>
      </c>
      <c r="L1" s="66"/>
      <c r="M1" s="66"/>
      <c r="N1" s="66"/>
      <c r="O1" s="66"/>
      <c r="P1" s="66"/>
      <c r="Q1" s="66"/>
      <c r="R1" s="66"/>
      <c r="S1" s="66" t="s">
        <v>30</v>
      </c>
      <c r="T1" s="66"/>
      <c r="U1" s="66"/>
      <c r="V1" s="66"/>
      <c r="W1" s="66"/>
      <c r="X1" s="66"/>
      <c r="Y1" s="66"/>
      <c r="Z1" s="66"/>
      <c r="AA1" s="66" t="s">
        <v>111</v>
      </c>
      <c r="AB1" s="66"/>
      <c r="AC1" s="66"/>
      <c r="AD1" s="66"/>
      <c r="AE1" s="66"/>
      <c r="AF1" s="66"/>
      <c r="AG1" s="66"/>
      <c r="AH1" s="66"/>
      <c r="AI1" s="66" t="s">
        <v>32</v>
      </c>
      <c r="AJ1" s="66"/>
      <c r="AK1" s="66"/>
      <c r="AL1" s="66"/>
      <c r="AM1" s="66"/>
      <c r="AN1" s="66"/>
      <c r="AO1" s="66"/>
      <c r="AP1" s="66"/>
      <c r="AQ1" s="66" t="s">
        <v>19</v>
      </c>
      <c r="AR1" s="66"/>
      <c r="AS1" s="66"/>
      <c r="AT1" s="66"/>
      <c r="AU1" s="66"/>
      <c r="AV1" s="66"/>
      <c r="AW1" s="66"/>
      <c r="AX1" s="66"/>
      <c r="AY1" s="66" t="s">
        <v>33</v>
      </c>
      <c r="AZ1" s="66"/>
      <c r="BA1" s="66"/>
      <c r="BB1" s="66"/>
      <c r="BC1" s="66"/>
      <c r="BD1" s="66"/>
      <c r="BE1" s="66"/>
      <c r="BF1" s="66"/>
    </row>
    <row r="2" customFormat="false" ht="22.5" hidden="false" customHeight="true" outlineLevel="0" collapsed="false">
      <c r="A2" s="36"/>
      <c r="B2" s="63"/>
      <c r="C2" s="64" t="s">
        <v>34</v>
      </c>
      <c r="D2" s="64" t="s">
        <v>35</v>
      </c>
      <c r="E2" s="64" t="s">
        <v>36</v>
      </c>
      <c r="F2" s="64" t="s">
        <v>37</v>
      </c>
      <c r="G2" s="64" t="s">
        <v>38</v>
      </c>
      <c r="H2" s="64" t="s">
        <v>39</v>
      </c>
      <c r="I2" s="40" t="s">
        <v>40</v>
      </c>
      <c r="J2" s="79" t="s">
        <v>41</v>
      </c>
      <c r="K2" s="64" t="s">
        <v>34</v>
      </c>
      <c r="L2" s="64" t="s">
        <v>35</v>
      </c>
      <c r="M2" s="64" t="s">
        <v>36</v>
      </c>
      <c r="N2" s="64" t="s">
        <v>37</v>
      </c>
      <c r="O2" s="64" t="s">
        <v>38</v>
      </c>
      <c r="P2" s="64" t="s">
        <v>39</v>
      </c>
      <c r="Q2" s="40" t="s">
        <v>40</v>
      </c>
      <c r="R2" s="79" t="s">
        <v>41</v>
      </c>
      <c r="S2" s="64" t="s">
        <v>34</v>
      </c>
      <c r="T2" s="64" t="s">
        <v>35</v>
      </c>
      <c r="U2" s="64" t="s">
        <v>36</v>
      </c>
      <c r="V2" s="64" t="s">
        <v>37</v>
      </c>
      <c r="W2" s="64" t="s">
        <v>38</v>
      </c>
      <c r="X2" s="64" t="s">
        <v>39</v>
      </c>
      <c r="Y2" s="40" t="s">
        <v>40</v>
      </c>
      <c r="Z2" s="79" t="s">
        <v>41</v>
      </c>
      <c r="AA2" s="64" t="s">
        <v>34</v>
      </c>
      <c r="AB2" s="64" t="s">
        <v>35</v>
      </c>
      <c r="AC2" s="64" t="s">
        <v>36</v>
      </c>
      <c r="AD2" s="64" t="s">
        <v>37</v>
      </c>
      <c r="AE2" s="64" t="s">
        <v>38</v>
      </c>
      <c r="AF2" s="64" t="s">
        <v>39</v>
      </c>
      <c r="AG2" s="40" t="s">
        <v>40</v>
      </c>
      <c r="AH2" s="79" t="s">
        <v>41</v>
      </c>
      <c r="AI2" s="64" t="s">
        <v>34</v>
      </c>
      <c r="AJ2" s="64" t="s">
        <v>35</v>
      </c>
      <c r="AK2" s="64" t="s">
        <v>36</v>
      </c>
      <c r="AL2" s="64" t="s">
        <v>37</v>
      </c>
      <c r="AM2" s="64" t="s">
        <v>38</v>
      </c>
      <c r="AN2" s="64" t="s">
        <v>39</v>
      </c>
      <c r="AO2" s="40" t="s">
        <v>40</v>
      </c>
      <c r="AP2" s="79" t="s">
        <v>41</v>
      </c>
      <c r="AQ2" s="64" t="s">
        <v>34</v>
      </c>
      <c r="AR2" s="64" t="s">
        <v>35</v>
      </c>
      <c r="AS2" s="64" t="s">
        <v>36</v>
      </c>
      <c r="AT2" s="64" t="s">
        <v>37</v>
      </c>
      <c r="AU2" s="64" t="s">
        <v>38</v>
      </c>
      <c r="AV2" s="64" t="s">
        <v>39</v>
      </c>
      <c r="AW2" s="40" t="s">
        <v>40</v>
      </c>
      <c r="AX2" s="79" t="s">
        <v>41</v>
      </c>
      <c r="AY2" s="64" t="s">
        <v>34</v>
      </c>
      <c r="AZ2" s="64" t="s">
        <v>35</v>
      </c>
      <c r="BA2" s="39" t="s">
        <v>36</v>
      </c>
      <c r="BB2" s="39" t="s">
        <v>37</v>
      </c>
      <c r="BC2" s="39" t="s">
        <v>38</v>
      </c>
      <c r="BD2" s="39" t="s">
        <v>39</v>
      </c>
      <c r="BE2" s="40" t="s">
        <v>40</v>
      </c>
      <c r="BF2" s="79" t="s">
        <v>41</v>
      </c>
    </row>
    <row r="3" customFormat="false" ht="34.5" hidden="false" customHeight="true" outlineLevel="0" collapsed="false">
      <c r="A3" s="43" t="n">
        <v>1</v>
      </c>
      <c r="B3" s="80" t="s">
        <v>112</v>
      </c>
      <c r="C3" s="81" t="n">
        <v>94.36</v>
      </c>
      <c r="D3" s="67" t="n">
        <v>96.5</v>
      </c>
      <c r="E3" s="68" t="n">
        <v>97.22</v>
      </c>
      <c r="F3" s="68" t="n">
        <v>90.49</v>
      </c>
      <c r="G3" s="68" t="n">
        <v>96.59</v>
      </c>
      <c r="H3" s="68" t="n">
        <v>85.23</v>
      </c>
      <c r="I3" s="68" t="n">
        <v>84.33</v>
      </c>
      <c r="J3" s="82" t="n">
        <f aca="false">I3-H3</f>
        <v>-0.900000000000006</v>
      </c>
      <c r="K3" s="81" t="n">
        <v>92.54</v>
      </c>
      <c r="L3" s="67" t="n">
        <v>95.4</v>
      </c>
      <c r="M3" s="68" t="n">
        <v>95.54</v>
      </c>
      <c r="N3" s="68" t="n">
        <v>89.77</v>
      </c>
      <c r="O3" s="68" t="n">
        <v>95.45</v>
      </c>
      <c r="P3" s="68" t="n">
        <v>85.23</v>
      </c>
      <c r="Q3" s="68" t="n">
        <v>85.31</v>
      </c>
      <c r="R3" s="82" t="n">
        <f aca="false">Q3-P3</f>
        <v>0.0799999999999983</v>
      </c>
      <c r="S3" s="81" t="n">
        <v>81.3</v>
      </c>
      <c r="T3" s="67" t="n">
        <v>89.35</v>
      </c>
      <c r="U3" s="68" t="n">
        <v>93.65</v>
      </c>
      <c r="V3" s="68" t="n">
        <v>85.49</v>
      </c>
      <c r="W3" s="68" t="n">
        <v>93.94</v>
      </c>
      <c r="X3" s="68" t="n">
        <v>80.3</v>
      </c>
      <c r="Y3" s="68" t="n">
        <v>83.61</v>
      </c>
      <c r="Z3" s="82" t="n">
        <f aca="false">Y3-X3</f>
        <v>3.31</v>
      </c>
      <c r="AA3" s="81" t="n">
        <v>96.01</v>
      </c>
      <c r="AB3" s="67" t="n">
        <v>98.03</v>
      </c>
      <c r="AC3" s="68" t="n">
        <v>99.21</v>
      </c>
      <c r="AD3" s="68" t="n">
        <v>92.34</v>
      </c>
      <c r="AE3" s="68" t="n">
        <v>98.48</v>
      </c>
      <c r="AF3" s="68" t="n">
        <v>83.33</v>
      </c>
      <c r="AG3" s="68" t="n">
        <v>89.46</v>
      </c>
      <c r="AH3" s="82" t="n">
        <f aca="false">AG3-AF3</f>
        <v>6.13</v>
      </c>
      <c r="AI3" s="81" t="n">
        <v>95.31</v>
      </c>
      <c r="AJ3" s="67" t="n">
        <v>97.74</v>
      </c>
      <c r="AK3" s="68" t="n">
        <v>98.21</v>
      </c>
      <c r="AL3" s="68" t="n">
        <v>91.15</v>
      </c>
      <c r="AM3" s="68" t="n">
        <v>98.99</v>
      </c>
      <c r="AN3" s="68" t="n">
        <v>81.06</v>
      </c>
      <c r="AO3" s="68" t="n">
        <v>89.53</v>
      </c>
      <c r="AP3" s="82" t="n">
        <f aca="false">AO3-AN3</f>
        <v>8.47</v>
      </c>
      <c r="AQ3" s="81" t="n">
        <v>91.86</v>
      </c>
      <c r="AR3" s="67" t="n">
        <v>95.41</v>
      </c>
      <c r="AS3" s="68" t="n">
        <v>96.85</v>
      </c>
      <c r="AT3" s="68" t="n">
        <v>89.85</v>
      </c>
      <c r="AU3" s="68" t="n">
        <v>96.78</v>
      </c>
      <c r="AV3" s="68" t="n">
        <v>82.87</v>
      </c>
      <c r="AW3" s="68" t="n">
        <v>86.45</v>
      </c>
      <c r="AX3" s="82" t="n">
        <f aca="false">AW3-AV3</f>
        <v>3.58</v>
      </c>
      <c r="AY3" s="83" t="n">
        <v>119</v>
      </c>
      <c r="AZ3" s="36" t="n">
        <v>144</v>
      </c>
      <c r="BA3" s="50" t="n">
        <v>42</v>
      </c>
      <c r="BB3" s="50" t="n">
        <v>309</v>
      </c>
      <c r="BC3" s="50" t="n">
        <v>33</v>
      </c>
      <c r="BD3" s="50" t="n">
        <v>11</v>
      </c>
      <c r="BE3" s="50" t="n">
        <v>350</v>
      </c>
      <c r="BF3" s="84" t="n">
        <f aca="false">BE3-BD3</f>
        <v>339</v>
      </c>
    </row>
    <row r="4" customFormat="false" ht="33.75" hidden="false" customHeight="true" outlineLevel="0" collapsed="false">
      <c r="A4" s="85" t="n">
        <v>2</v>
      </c>
      <c r="B4" s="80" t="s">
        <v>113</v>
      </c>
      <c r="C4" s="86" t="n">
        <v>93.79</v>
      </c>
      <c r="D4" s="73" t="n">
        <v>91.44</v>
      </c>
      <c r="E4" s="68" t="n">
        <v>75</v>
      </c>
      <c r="F4" s="68" t="n">
        <v>93.88</v>
      </c>
      <c r="G4" s="68" t="n">
        <v>93.7</v>
      </c>
      <c r="H4" s="68" t="n">
        <v>95.25</v>
      </c>
      <c r="I4" s="68" t="n">
        <v>71.88</v>
      </c>
      <c r="J4" s="82" t="n">
        <f aca="false">I4-H4</f>
        <v>-23.37</v>
      </c>
      <c r="K4" s="86" t="n">
        <v>90.63</v>
      </c>
      <c r="L4" s="73" t="n">
        <v>91.47</v>
      </c>
      <c r="M4" s="68" t="n">
        <v>71.43</v>
      </c>
      <c r="N4" s="68" t="n">
        <v>92.48</v>
      </c>
      <c r="O4" s="68" t="n">
        <v>91.51</v>
      </c>
      <c r="P4" s="68" t="n">
        <v>94.48</v>
      </c>
      <c r="Q4" s="68" t="n">
        <v>69.24</v>
      </c>
      <c r="R4" s="82" t="n">
        <f aca="false">Q4-P4</f>
        <v>-25.24</v>
      </c>
      <c r="S4" s="86" t="n">
        <v>80.63</v>
      </c>
      <c r="T4" s="73" t="n">
        <v>82.28</v>
      </c>
      <c r="U4" s="68" t="n">
        <v>69.05</v>
      </c>
      <c r="V4" s="68" t="n">
        <v>86.74</v>
      </c>
      <c r="W4" s="68" t="n">
        <v>84.83</v>
      </c>
      <c r="X4" s="68" t="n">
        <v>89.99</v>
      </c>
      <c r="Y4" s="68" t="n">
        <v>62.91</v>
      </c>
      <c r="Z4" s="82" t="n">
        <f aca="false">Y4-X4</f>
        <v>-27.08</v>
      </c>
      <c r="AA4" s="86" t="n">
        <v>95.42</v>
      </c>
      <c r="AB4" s="73" t="n">
        <v>96.3</v>
      </c>
      <c r="AC4" s="68" t="n">
        <v>78.57</v>
      </c>
      <c r="AD4" s="68" t="n">
        <v>95.8</v>
      </c>
      <c r="AE4" s="68" t="n">
        <v>97.12</v>
      </c>
      <c r="AF4" s="68" t="n">
        <v>96.32</v>
      </c>
      <c r="AG4" s="68" t="n">
        <v>81.95</v>
      </c>
      <c r="AH4" s="82" t="n">
        <f aca="false">AG4-AF4</f>
        <v>-14.37</v>
      </c>
      <c r="AI4" s="86" t="n">
        <v>95.34</v>
      </c>
      <c r="AJ4" s="73" t="n">
        <v>95.37</v>
      </c>
      <c r="AK4" s="68" t="n">
        <v>78.57</v>
      </c>
      <c r="AL4" s="68" t="n">
        <v>95.55</v>
      </c>
      <c r="AM4" s="68" t="n">
        <v>95.94</v>
      </c>
      <c r="AN4" s="68" t="n">
        <v>95.67</v>
      </c>
      <c r="AO4" s="68" t="n">
        <v>80.73</v>
      </c>
      <c r="AP4" s="82" t="n">
        <f aca="false">AO4-AN4</f>
        <v>-14.94</v>
      </c>
      <c r="AQ4" s="86" t="n">
        <v>91.2</v>
      </c>
      <c r="AR4" s="73" t="n">
        <v>91.36</v>
      </c>
      <c r="AS4" s="68" t="n">
        <v>74.74</v>
      </c>
      <c r="AT4" s="68" t="n">
        <v>92.92</v>
      </c>
      <c r="AU4" s="68" t="n">
        <v>92.7</v>
      </c>
      <c r="AV4" s="68" t="n">
        <v>94.33</v>
      </c>
      <c r="AW4" s="68" t="n">
        <v>73.34</v>
      </c>
      <c r="AX4" s="82" t="n">
        <f aca="false">AW4-AV4</f>
        <v>-20.99</v>
      </c>
      <c r="AY4" s="87" t="n">
        <v>320</v>
      </c>
      <c r="AZ4" s="74" t="n">
        <v>126</v>
      </c>
      <c r="BA4" s="50" t="n">
        <v>7</v>
      </c>
      <c r="BB4" s="50" t="n">
        <v>369</v>
      </c>
      <c r="BC4" s="50" t="n">
        <v>78</v>
      </c>
      <c r="BD4" s="50" t="n">
        <v>129</v>
      </c>
      <c r="BE4" s="50" t="n">
        <v>431</v>
      </c>
      <c r="BF4" s="84" t="n">
        <f aca="false">BE4-BD4</f>
        <v>302</v>
      </c>
    </row>
    <row r="5" customFormat="false" ht="23.25" hidden="false" customHeight="true" outlineLevel="0" collapsed="false">
      <c r="A5" s="57" t="s">
        <v>74</v>
      </c>
      <c r="B5" s="57"/>
      <c r="C5" s="88" t="n">
        <f aca="false">AVERAGE(C3:C4)</f>
        <v>94.075</v>
      </c>
      <c r="D5" s="88" t="n">
        <f aca="false">AVERAGE(D3:D4)</f>
        <v>93.97</v>
      </c>
      <c r="E5" s="88" t="n">
        <f aca="false">AVERAGE(E3:E4)</f>
        <v>86.11</v>
      </c>
      <c r="F5" s="88" t="n">
        <v>92.34</v>
      </c>
      <c r="G5" s="88" t="n">
        <f aca="false">AVERAGE(G3:G4)</f>
        <v>95.145</v>
      </c>
      <c r="H5" s="88" t="n">
        <f aca="false">AVERAGE(H3:H4)</f>
        <v>90.24</v>
      </c>
      <c r="I5" s="88" t="n">
        <f aca="false">AVERAGE(I3:I4)</f>
        <v>78.105</v>
      </c>
      <c r="J5" s="89" t="n">
        <f aca="false">I5-H5</f>
        <v>-12.135</v>
      </c>
      <c r="K5" s="88" t="n">
        <f aca="false">AVERAGE(K3:K4)</f>
        <v>91.585</v>
      </c>
      <c r="L5" s="88" t="n">
        <f aca="false">AVERAGE(L3:L4)</f>
        <v>93.435</v>
      </c>
      <c r="M5" s="88" t="n">
        <f aca="false">AVERAGE(M3:M4)</f>
        <v>83.485</v>
      </c>
      <c r="N5" s="88" t="n">
        <v>91.24</v>
      </c>
      <c r="O5" s="88" t="n">
        <f aca="false">AVERAGE(O3:O4)</f>
        <v>93.48</v>
      </c>
      <c r="P5" s="88" t="n">
        <f aca="false">AVERAGE(P3:P4)</f>
        <v>89.855</v>
      </c>
      <c r="Q5" s="88" t="n">
        <f aca="false">AVERAGE(Q3:Q4)</f>
        <v>77.275</v>
      </c>
      <c r="R5" s="89" t="n">
        <f aca="false">Q5-P5</f>
        <v>-12.58</v>
      </c>
      <c r="S5" s="88" t="n">
        <f aca="false">AVERAGE(S3:S4)</f>
        <v>80.965</v>
      </c>
      <c r="T5" s="88" t="n">
        <f aca="false">AVERAGE(T3:T4)</f>
        <v>85.815</v>
      </c>
      <c r="U5" s="88" t="n">
        <f aca="false">AVERAGE(U3:U4)</f>
        <v>81.35</v>
      </c>
      <c r="V5" s="88" t="n">
        <v>86.17</v>
      </c>
      <c r="W5" s="88" t="n">
        <f aca="false">AVERAGE(W3:W4)</f>
        <v>89.385</v>
      </c>
      <c r="X5" s="88" t="n">
        <f aca="false">AVERAGE(X3:X4)</f>
        <v>85.145</v>
      </c>
      <c r="Y5" s="88" t="n">
        <f aca="false">AVERAGE(Y3:Y4)</f>
        <v>73.26</v>
      </c>
      <c r="Z5" s="89" t="n">
        <f aca="false">Y5-X5</f>
        <v>-11.885</v>
      </c>
      <c r="AA5" s="88" t="n">
        <f aca="false">AVERAGE(AA3:AA4)</f>
        <v>95.715</v>
      </c>
      <c r="AB5" s="88" t="n">
        <f aca="false">AVERAGE(AB3:AB4)</f>
        <v>97.165</v>
      </c>
      <c r="AC5" s="88" t="n">
        <f aca="false">AVERAGE(AC3:AC4)</f>
        <v>88.89</v>
      </c>
      <c r="AD5" s="88" t="n">
        <v>94.22</v>
      </c>
      <c r="AE5" s="88" t="n">
        <f aca="false">AVERAGE(AE3:AE4)</f>
        <v>97.8</v>
      </c>
      <c r="AF5" s="88" t="n">
        <f aca="false">AVERAGE(AF3:AF4)</f>
        <v>89.825</v>
      </c>
      <c r="AG5" s="88" t="n">
        <f aca="false">AVERAGE(AG3:AG4)</f>
        <v>85.705</v>
      </c>
      <c r="AH5" s="89" t="n">
        <f aca="false">AG5-AF5</f>
        <v>-4.11999999999999</v>
      </c>
      <c r="AI5" s="88" t="n">
        <f aca="false">AVERAGE(AI3:AI4)</f>
        <v>95.325</v>
      </c>
      <c r="AJ5" s="88" t="n">
        <f aca="false">AVERAGE(AJ3:AJ4)</f>
        <v>96.555</v>
      </c>
      <c r="AK5" s="88" t="n">
        <f aca="false">AVERAGE(AK3:AK4)</f>
        <v>88.39</v>
      </c>
      <c r="AL5" s="88" t="n">
        <v>93.55</v>
      </c>
      <c r="AM5" s="88" t="n">
        <f aca="false">AVERAGE(AM3:AM4)</f>
        <v>97.465</v>
      </c>
      <c r="AN5" s="88" t="n">
        <f aca="false">AVERAGE(AN3:AN4)</f>
        <v>88.365</v>
      </c>
      <c r="AO5" s="88" t="n">
        <f aca="false">AVERAGE(AO3:AO4)</f>
        <v>85.13</v>
      </c>
      <c r="AP5" s="89" t="n">
        <f aca="false">AO5-AN5</f>
        <v>-3.23500000000001</v>
      </c>
      <c r="AQ5" s="88" t="n">
        <f aca="false">AVERAGE(AQ3:AQ4)</f>
        <v>91.53</v>
      </c>
      <c r="AR5" s="88" t="n">
        <f aca="false">AVERAGE(AR3:AR4)</f>
        <v>93.385</v>
      </c>
      <c r="AS5" s="88" t="n">
        <f aca="false">AVERAGE(AS3:AS4)</f>
        <v>85.795</v>
      </c>
      <c r="AT5" s="88" t="n">
        <v>91.52</v>
      </c>
      <c r="AU5" s="88" t="n">
        <f aca="false">AVERAGE(AU3:AU4)</f>
        <v>94.74</v>
      </c>
      <c r="AV5" s="88" t="n">
        <f aca="false">AVERAGE(AV3:AV4)</f>
        <v>88.6</v>
      </c>
      <c r="AW5" s="88" t="n">
        <f aca="false">AVERAGE(AW3:AW4)</f>
        <v>79.895</v>
      </c>
      <c r="AX5" s="89" t="n">
        <f aca="false">AW5-AV5</f>
        <v>-8.70499999999998</v>
      </c>
      <c r="AY5" s="90" t="n">
        <f aca="false">SUM(AY3:AY4)</f>
        <v>439</v>
      </c>
      <c r="AZ5" s="90" t="n">
        <f aca="false">SUM(AZ3:AZ4)</f>
        <v>270</v>
      </c>
      <c r="BA5" s="91" t="n">
        <f aca="false">SUM(BA3:BA4)</f>
        <v>49</v>
      </c>
      <c r="BB5" s="91" t="n">
        <v>678</v>
      </c>
      <c r="BC5" s="91" t="n">
        <f aca="false">SUM(BC3:BC4)</f>
        <v>111</v>
      </c>
      <c r="BD5" s="91" t="n">
        <f aca="false">SUM(BD3:BD4)</f>
        <v>140</v>
      </c>
      <c r="BE5" s="91" t="n">
        <f aca="false">SUM(BE3:BE4)</f>
        <v>781</v>
      </c>
      <c r="BF5" s="92" t="n">
        <f aca="false">BE5-BD5</f>
        <v>641</v>
      </c>
    </row>
  </sheetData>
  <mergeCells count="10">
    <mergeCell ref="A1:A2"/>
    <mergeCell ref="B1:B2"/>
    <mergeCell ref="C1:J1"/>
    <mergeCell ref="K1:R1"/>
    <mergeCell ref="S1:Z1"/>
    <mergeCell ref="AA1:AH1"/>
    <mergeCell ref="AI1:AP1"/>
    <mergeCell ref="AQ1:AX1"/>
    <mergeCell ref="AY1:BF1"/>
    <mergeCell ref="A5:B5"/>
  </mergeCells>
  <conditionalFormatting sqref="BF3:BF5">
    <cfRule type="cellIs" priority="2" operator="lessThan" aboveAverage="0" equalAverage="0" bottom="0" percent="0" rank="0" text="" dxfId="8">
      <formula>0</formula>
    </cfRule>
  </conditionalFormatting>
  <conditionalFormatting sqref="AX3:AX5">
    <cfRule type="cellIs" priority="3" operator="lessThan" aboveAverage="0" equalAverage="0" bottom="0" percent="0" rank="0" text="" dxfId="9">
      <formula>0</formula>
    </cfRule>
  </conditionalFormatting>
  <conditionalFormatting sqref="AP3:AP5">
    <cfRule type="cellIs" priority="4" operator="lessThan" aboveAverage="0" equalAverage="0" bottom="0" percent="0" rank="0" text="" dxfId="10">
      <formula>0</formula>
    </cfRule>
  </conditionalFormatting>
  <conditionalFormatting sqref="AH3:AH5">
    <cfRule type="cellIs" priority="5" operator="lessThan" aboveAverage="0" equalAverage="0" bottom="0" percent="0" rank="0" text="" dxfId="11">
      <formula>0</formula>
    </cfRule>
  </conditionalFormatting>
  <conditionalFormatting sqref="Z3:Z5">
    <cfRule type="cellIs" priority="6" operator="lessThan" aboveAverage="0" equalAverage="0" bottom="0" percent="0" rank="0" text="" dxfId="12">
      <formula>0</formula>
    </cfRule>
  </conditionalFormatting>
  <conditionalFormatting sqref="R3:R5">
    <cfRule type="cellIs" priority="7" operator="lessThan" aboveAverage="0" equalAverage="0" bottom="0" percent="0" rank="0" text="" dxfId="13">
      <formula>0</formula>
    </cfRule>
  </conditionalFormatting>
  <conditionalFormatting sqref="J3:J5">
    <cfRule type="cellIs" priority="8" operator="lessThan" aboveAverage="0" equalAverage="0" bottom="0" percent="0" rank="0" text="" dxfId="14">
      <formula>0</formula>
    </cfRule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true">
    <pageSetUpPr fitToPage="false"/>
  </sheetPr>
  <dimension ref="A1:AG43"/>
  <sheetViews>
    <sheetView showFormulas="false" showGridLines="true" showRowColHeaders="true" showZeros="true" rightToLeft="false" tabSelected="false" showOutlineSymbols="true" defaultGridColor="true" view="normal" topLeftCell="A1" colorId="64" zoomScale="115" zoomScaleNormal="115" zoomScalePageLayoutView="100" workbookViewId="0">
      <selection pane="topLeft" activeCell="B14" activeCellId="0" sqref="B14"/>
    </sheetView>
  </sheetViews>
  <sheetFormatPr defaultColWidth="9.1484375" defaultRowHeight="11.25" zeroHeight="false" outlineLevelRow="0" outlineLevelCol="0"/>
  <cols>
    <col collapsed="false" customWidth="true" hidden="false" outlineLevel="0" max="1" min="1" style="93" width="4.86"/>
    <col collapsed="false" customWidth="true" hidden="false" outlineLevel="0" max="2" min="2" style="94" width="43.57"/>
    <col collapsed="false" customWidth="true" hidden="false" outlineLevel="0" max="3" min="3" style="95" width="10"/>
    <col collapsed="false" customWidth="true" hidden="false" outlineLevel="0" max="4" min="4" style="95" width="4.86"/>
    <col collapsed="false" customWidth="true" hidden="false" outlineLevel="0" max="6" min="5" style="95" width="4"/>
    <col collapsed="false" customWidth="true" hidden="false" outlineLevel="0" max="8" min="7" style="95" width="4.86"/>
    <col collapsed="false" customWidth="true" hidden="false" outlineLevel="0" max="9" min="9" style="95" width="4"/>
    <col collapsed="false" customWidth="true" hidden="false" outlineLevel="0" max="11" min="10" style="95" width="4.86"/>
    <col collapsed="false" customWidth="true" hidden="false" outlineLevel="0" max="13" min="12" style="95" width="4"/>
    <col collapsed="false" customWidth="true" hidden="false" outlineLevel="0" max="15" min="14" style="95" width="4.86"/>
    <col collapsed="false" customWidth="true" hidden="false" outlineLevel="0" max="18" min="16" style="95" width="4"/>
    <col collapsed="false" customWidth="true" hidden="false" outlineLevel="0" max="20" min="19" style="95" width="4.86"/>
    <col collapsed="false" customWidth="true" hidden="false" outlineLevel="0" max="23" min="21" style="95" width="4"/>
    <col collapsed="false" customWidth="true" hidden="false" outlineLevel="0" max="25" min="24" style="95" width="4.86"/>
    <col collapsed="false" customWidth="true" hidden="false" outlineLevel="0" max="28" min="26" style="95" width="4"/>
    <col collapsed="false" customWidth="true" hidden="false" outlineLevel="0" max="30" min="29" style="95" width="4.86"/>
    <col collapsed="false" customWidth="true" hidden="false" outlineLevel="0" max="31" min="31" style="95" width="5.71"/>
    <col collapsed="false" customWidth="true" hidden="false" outlineLevel="0" max="32" min="32" style="95" width="4.86"/>
    <col collapsed="false" customWidth="true" hidden="false" outlineLevel="0" max="33" min="33" style="96" width="9.57"/>
    <col collapsed="false" customWidth="false" hidden="false" outlineLevel="0" max="16384" min="34" style="94" width="9.14"/>
  </cols>
  <sheetData>
    <row r="1" customFormat="false" ht="11.25" hidden="false" customHeight="true" outlineLevel="0" collapsed="false">
      <c r="A1" s="97"/>
      <c r="B1" s="97" t="s">
        <v>27</v>
      </c>
      <c r="C1" s="98" t="s">
        <v>114</v>
      </c>
      <c r="D1" s="98"/>
      <c r="E1" s="98"/>
      <c r="F1" s="98"/>
      <c r="G1" s="98"/>
      <c r="H1" s="98"/>
      <c r="I1" s="98"/>
      <c r="J1" s="98"/>
      <c r="K1" s="98"/>
      <c r="L1" s="98" t="s">
        <v>115</v>
      </c>
      <c r="M1" s="98"/>
      <c r="N1" s="98"/>
      <c r="O1" s="98"/>
      <c r="P1" s="98" t="s">
        <v>116</v>
      </c>
      <c r="Q1" s="98"/>
      <c r="R1" s="98"/>
      <c r="S1" s="98"/>
      <c r="T1" s="98"/>
      <c r="U1" s="98" t="s">
        <v>117</v>
      </c>
      <c r="V1" s="98"/>
      <c r="W1" s="98"/>
      <c r="X1" s="98"/>
      <c r="Y1" s="98"/>
      <c r="Z1" s="98" t="s">
        <v>118</v>
      </c>
      <c r="AA1" s="98"/>
      <c r="AB1" s="98"/>
      <c r="AC1" s="98"/>
      <c r="AD1" s="98"/>
      <c r="AE1" s="99" t="s">
        <v>12</v>
      </c>
      <c r="AF1" s="99"/>
      <c r="AG1" s="100" t="s">
        <v>119</v>
      </c>
    </row>
    <row r="2" customFormat="false" ht="11.25" hidden="false" customHeight="true" outlineLevel="0" collapsed="false">
      <c r="A2" s="97"/>
      <c r="B2" s="97"/>
      <c r="C2" s="101" t="s">
        <v>120</v>
      </c>
      <c r="D2" s="102" t="s">
        <v>121</v>
      </c>
      <c r="E2" s="102" t="s">
        <v>122</v>
      </c>
      <c r="F2" s="102" t="s">
        <v>123</v>
      </c>
      <c r="G2" s="102" t="s">
        <v>124</v>
      </c>
      <c r="H2" s="103" t="s">
        <v>125</v>
      </c>
      <c r="I2" s="103" t="s">
        <v>126</v>
      </c>
      <c r="J2" s="42" t="s">
        <v>127</v>
      </c>
      <c r="K2" s="42"/>
      <c r="L2" s="104" t="s">
        <v>128</v>
      </c>
      <c r="M2" s="103" t="s">
        <v>129</v>
      </c>
      <c r="N2" s="42" t="s">
        <v>127</v>
      </c>
      <c r="O2" s="42"/>
      <c r="P2" s="104" t="s">
        <v>130</v>
      </c>
      <c r="Q2" s="103" t="s">
        <v>131</v>
      </c>
      <c r="R2" s="103" t="s">
        <v>132</v>
      </c>
      <c r="S2" s="42" t="s">
        <v>127</v>
      </c>
      <c r="T2" s="42"/>
      <c r="U2" s="104" t="s">
        <v>133</v>
      </c>
      <c r="V2" s="103" t="s">
        <v>134</v>
      </c>
      <c r="W2" s="103" t="s">
        <v>135</v>
      </c>
      <c r="X2" s="42" t="s">
        <v>127</v>
      </c>
      <c r="Y2" s="42"/>
      <c r="Z2" s="104" t="s">
        <v>136</v>
      </c>
      <c r="AA2" s="103" t="s">
        <v>137</v>
      </c>
      <c r="AB2" s="103" t="s">
        <v>138</v>
      </c>
      <c r="AC2" s="42" t="s">
        <v>127</v>
      </c>
      <c r="AD2" s="42"/>
      <c r="AE2" s="105" t="s">
        <v>139</v>
      </c>
      <c r="AF2" s="40" t="s">
        <v>140</v>
      </c>
      <c r="AG2" s="100"/>
    </row>
    <row r="3" customFormat="false" ht="11.25" hidden="false" customHeight="false" outlineLevel="0" collapsed="false">
      <c r="A3" s="97"/>
      <c r="B3" s="97"/>
      <c r="C3" s="101"/>
      <c r="D3" s="102"/>
      <c r="E3" s="102"/>
      <c r="F3" s="102"/>
      <c r="G3" s="102"/>
      <c r="H3" s="103"/>
      <c r="I3" s="103"/>
      <c r="J3" s="39" t="s">
        <v>139</v>
      </c>
      <c r="K3" s="42" t="s">
        <v>140</v>
      </c>
      <c r="L3" s="104"/>
      <c r="M3" s="103"/>
      <c r="N3" s="39" t="s">
        <v>139</v>
      </c>
      <c r="O3" s="42" t="s">
        <v>140</v>
      </c>
      <c r="P3" s="104"/>
      <c r="Q3" s="103"/>
      <c r="R3" s="103"/>
      <c r="S3" s="39" t="s">
        <v>139</v>
      </c>
      <c r="T3" s="42" t="s">
        <v>140</v>
      </c>
      <c r="U3" s="104"/>
      <c r="V3" s="103"/>
      <c r="W3" s="103"/>
      <c r="X3" s="39" t="s">
        <v>139</v>
      </c>
      <c r="Y3" s="42" t="s">
        <v>140</v>
      </c>
      <c r="Z3" s="104"/>
      <c r="AA3" s="103"/>
      <c r="AB3" s="103"/>
      <c r="AC3" s="39" t="s">
        <v>139</v>
      </c>
      <c r="AD3" s="42" t="s">
        <v>140</v>
      </c>
      <c r="AE3" s="105"/>
      <c r="AF3" s="40"/>
      <c r="AG3" s="100"/>
    </row>
    <row r="4" customFormat="false" ht="11.25" hidden="false" customHeight="false" outlineLevel="0" collapsed="false">
      <c r="A4" s="106" t="n">
        <v>1</v>
      </c>
      <c r="B4" s="107" t="s">
        <v>141</v>
      </c>
      <c r="C4" s="108" t="n">
        <v>9.83</v>
      </c>
      <c r="D4" s="109" t="n">
        <v>9.8</v>
      </c>
      <c r="E4" s="109" t="n">
        <v>9.82</v>
      </c>
      <c r="F4" s="109" t="n">
        <v>9.82</v>
      </c>
      <c r="G4" s="109" t="n">
        <v>9.85</v>
      </c>
      <c r="H4" s="110" t="n">
        <v>9.8</v>
      </c>
      <c r="I4" s="110" t="n">
        <v>9.82</v>
      </c>
      <c r="J4" s="111" t="n">
        <v>29.46</v>
      </c>
      <c r="K4" s="112" t="n">
        <v>98.2</v>
      </c>
      <c r="L4" s="113" t="n">
        <v>9.8</v>
      </c>
      <c r="M4" s="110" t="n">
        <v>9.83</v>
      </c>
      <c r="N4" s="111" t="n">
        <v>19.63</v>
      </c>
      <c r="O4" s="112" t="n">
        <v>98.17</v>
      </c>
      <c r="P4" s="113" t="n">
        <v>9.73</v>
      </c>
      <c r="Q4" s="110" t="n">
        <v>9.8</v>
      </c>
      <c r="R4" s="110" t="n">
        <v>9.79</v>
      </c>
      <c r="S4" s="111" t="n">
        <v>29.33</v>
      </c>
      <c r="T4" s="112" t="n">
        <v>97.75</v>
      </c>
      <c r="U4" s="113" t="n">
        <v>9.86</v>
      </c>
      <c r="V4" s="110" t="n">
        <v>9.85</v>
      </c>
      <c r="W4" s="110" t="n">
        <v>9.85</v>
      </c>
      <c r="X4" s="111" t="n">
        <v>29.55</v>
      </c>
      <c r="Y4" s="112" t="n">
        <v>98.5</v>
      </c>
      <c r="Z4" s="113" t="n">
        <v>9.85</v>
      </c>
      <c r="AA4" s="110" t="n">
        <v>9.87</v>
      </c>
      <c r="AB4" s="110" t="n">
        <v>9.85</v>
      </c>
      <c r="AC4" s="111" t="n">
        <v>29.56</v>
      </c>
      <c r="AD4" s="112" t="n">
        <v>98.55</v>
      </c>
      <c r="AE4" s="114" t="n">
        <v>137.54</v>
      </c>
      <c r="AF4" s="115" t="n">
        <v>98.24</v>
      </c>
      <c r="AG4" s="79" t="n">
        <v>178</v>
      </c>
    </row>
    <row r="5" customFormat="false" ht="11.25" hidden="false" customHeight="false" outlineLevel="0" collapsed="false">
      <c r="A5" s="106" t="n">
        <v>2</v>
      </c>
      <c r="B5" s="107" t="s">
        <v>142</v>
      </c>
      <c r="C5" s="108" t="n">
        <v>9.38</v>
      </c>
      <c r="D5" s="109" t="n">
        <v>9.33</v>
      </c>
      <c r="E5" s="109" t="n">
        <v>9.35</v>
      </c>
      <c r="F5" s="109" t="n">
        <v>9.34</v>
      </c>
      <c r="G5" s="109" t="n">
        <v>9.41</v>
      </c>
      <c r="H5" s="110" t="n">
        <v>9.31</v>
      </c>
      <c r="I5" s="110" t="n">
        <v>9.36</v>
      </c>
      <c r="J5" s="111" t="n">
        <v>28.06</v>
      </c>
      <c r="K5" s="112" t="n">
        <v>93.52</v>
      </c>
      <c r="L5" s="113" t="n">
        <v>9.12</v>
      </c>
      <c r="M5" s="110" t="n">
        <v>9.3</v>
      </c>
      <c r="N5" s="111" t="n">
        <v>18.42</v>
      </c>
      <c r="O5" s="112" t="n">
        <v>92.1</v>
      </c>
      <c r="P5" s="113" t="n">
        <v>9.22</v>
      </c>
      <c r="Q5" s="110" t="n">
        <v>9.09</v>
      </c>
      <c r="R5" s="110" t="n">
        <v>9.16</v>
      </c>
      <c r="S5" s="111" t="n">
        <v>27.47</v>
      </c>
      <c r="T5" s="112" t="n">
        <v>91.58</v>
      </c>
      <c r="U5" s="113" t="n">
        <v>9.37</v>
      </c>
      <c r="V5" s="110" t="n">
        <v>9.51</v>
      </c>
      <c r="W5" s="110" t="n">
        <v>9.35</v>
      </c>
      <c r="X5" s="111" t="n">
        <v>28.23</v>
      </c>
      <c r="Y5" s="112" t="n">
        <v>94.09</v>
      </c>
      <c r="Z5" s="113" t="n">
        <v>9.2</v>
      </c>
      <c r="AA5" s="110" t="n">
        <v>9.52</v>
      </c>
      <c r="AB5" s="110" t="n">
        <v>9.37</v>
      </c>
      <c r="AC5" s="111" t="n">
        <v>28.09</v>
      </c>
      <c r="AD5" s="112" t="n">
        <v>93.64</v>
      </c>
      <c r="AE5" s="114" t="n">
        <v>130.27</v>
      </c>
      <c r="AF5" s="115" t="n">
        <v>93.05</v>
      </c>
      <c r="AG5" s="79" t="n">
        <v>182</v>
      </c>
    </row>
    <row r="6" customFormat="false" ht="11.25" hidden="false" customHeight="false" outlineLevel="0" collapsed="false">
      <c r="A6" s="106" t="n">
        <v>3</v>
      </c>
      <c r="B6" s="107" t="s">
        <v>44</v>
      </c>
      <c r="C6" s="108" t="n">
        <v>9.94</v>
      </c>
      <c r="D6" s="109" t="n">
        <v>9.92</v>
      </c>
      <c r="E6" s="109" t="n">
        <v>9.93</v>
      </c>
      <c r="F6" s="109" t="n">
        <v>9.89</v>
      </c>
      <c r="G6" s="109" t="n">
        <v>9.96</v>
      </c>
      <c r="H6" s="110" t="n">
        <v>9.92</v>
      </c>
      <c r="I6" s="110" t="n">
        <v>9.94</v>
      </c>
      <c r="J6" s="111" t="n">
        <v>29.76</v>
      </c>
      <c r="K6" s="112" t="n">
        <v>99.19</v>
      </c>
      <c r="L6" s="113" t="n">
        <v>9.87</v>
      </c>
      <c r="M6" s="110" t="n">
        <v>9.92</v>
      </c>
      <c r="N6" s="111" t="n">
        <v>19.79</v>
      </c>
      <c r="O6" s="112" t="n">
        <v>98.95</v>
      </c>
      <c r="P6" s="113" t="n">
        <v>9.6</v>
      </c>
      <c r="Q6" s="110" t="n">
        <v>9.64</v>
      </c>
      <c r="R6" s="110" t="n">
        <v>9.68</v>
      </c>
      <c r="S6" s="111" t="n">
        <v>28.93</v>
      </c>
      <c r="T6" s="112" t="n">
        <v>96.43</v>
      </c>
      <c r="U6" s="113" t="n">
        <v>9.96</v>
      </c>
      <c r="V6" s="110" t="n">
        <v>9.96</v>
      </c>
      <c r="W6" s="110" t="n">
        <v>9.98</v>
      </c>
      <c r="X6" s="111" t="n">
        <v>29.89</v>
      </c>
      <c r="Y6" s="112" t="n">
        <v>99.65</v>
      </c>
      <c r="Z6" s="113" t="n">
        <v>9.92</v>
      </c>
      <c r="AA6" s="110" t="n">
        <v>9.96</v>
      </c>
      <c r="AB6" s="110" t="n">
        <v>9.89</v>
      </c>
      <c r="AC6" s="111" t="n">
        <v>29.77</v>
      </c>
      <c r="AD6" s="112" t="n">
        <v>99.23</v>
      </c>
      <c r="AE6" s="114" t="n">
        <v>138.14</v>
      </c>
      <c r="AF6" s="115" t="n">
        <v>98.67</v>
      </c>
      <c r="AG6" s="79" t="n">
        <v>119</v>
      </c>
    </row>
    <row r="7" customFormat="false" ht="11.25" hidden="false" customHeight="false" outlineLevel="0" collapsed="false">
      <c r="A7" s="106" t="n">
        <v>4</v>
      </c>
      <c r="B7" s="107" t="s">
        <v>143</v>
      </c>
      <c r="C7" s="108" t="n">
        <v>9.3</v>
      </c>
      <c r="D7" s="109" t="n">
        <v>9.27</v>
      </c>
      <c r="E7" s="109" t="n">
        <v>9.29</v>
      </c>
      <c r="F7" s="109" t="n">
        <v>9.26</v>
      </c>
      <c r="G7" s="109" t="n">
        <v>9.36</v>
      </c>
      <c r="H7" s="110" t="n">
        <v>9.3</v>
      </c>
      <c r="I7" s="110" t="n">
        <v>9.33</v>
      </c>
      <c r="J7" s="111" t="n">
        <v>27.88</v>
      </c>
      <c r="K7" s="112" t="n">
        <v>92.93</v>
      </c>
      <c r="L7" s="113" t="n">
        <v>8.92</v>
      </c>
      <c r="M7" s="110" t="n">
        <v>9.09</v>
      </c>
      <c r="N7" s="111" t="n">
        <v>18.02</v>
      </c>
      <c r="O7" s="112" t="n">
        <v>90.08</v>
      </c>
      <c r="P7" s="113" t="n">
        <v>8.52</v>
      </c>
      <c r="Q7" s="110" t="n">
        <v>8.62</v>
      </c>
      <c r="R7" s="110" t="n">
        <v>8.68</v>
      </c>
      <c r="S7" s="111" t="n">
        <v>25.82</v>
      </c>
      <c r="T7" s="112" t="n">
        <v>86.06</v>
      </c>
      <c r="U7" s="113" t="n">
        <v>9.3</v>
      </c>
      <c r="V7" s="110" t="n">
        <v>9.38</v>
      </c>
      <c r="W7" s="110" t="n">
        <v>9.26</v>
      </c>
      <c r="X7" s="111" t="n">
        <v>27.94</v>
      </c>
      <c r="Y7" s="112" t="n">
        <v>93.13</v>
      </c>
      <c r="Z7" s="113" t="n">
        <v>8.91</v>
      </c>
      <c r="AA7" s="110" t="n">
        <v>9.44</v>
      </c>
      <c r="AB7" s="110" t="n">
        <v>9.35</v>
      </c>
      <c r="AC7" s="111" t="n">
        <v>27.7</v>
      </c>
      <c r="AD7" s="112" t="n">
        <v>92.32</v>
      </c>
      <c r="AE7" s="114" t="n">
        <v>127.35</v>
      </c>
      <c r="AF7" s="115" t="n">
        <v>90.96</v>
      </c>
      <c r="AG7" s="79" t="n">
        <v>165</v>
      </c>
    </row>
    <row r="8" customFormat="false" ht="11.25" hidden="false" customHeight="false" outlineLevel="0" collapsed="false">
      <c r="A8" s="106" t="n">
        <v>5</v>
      </c>
      <c r="B8" s="107" t="s">
        <v>45</v>
      </c>
      <c r="C8" s="108" t="n">
        <v>9.7</v>
      </c>
      <c r="D8" s="109" t="n">
        <v>9.56</v>
      </c>
      <c r="E8" s="109" t="n">
        <v>9.63</v>
      </c>
      <c r="F8" s="109" t="n">
        <v>9.63</v>
      </c>
      <c r="G8" s="109" t="n">
        <v>9.77</v>
      </c>
      <c r="H8" s="110" t="n">
        <v>9.69</v>
      </c>
      <c r="I8" s="110" t="n">
        <v>9.73</v>
      </c>
      <c r="J8" s="111" t="n">
        <v>28.99</v>
      </c>
      <c r="K8" s="112" t="n">
        <v>96.65</v>
      </c>
      <c r="L8" s="113" t="n">
        <v>9.42</v>
      </c>
      <c r="M8" s="110" t="n">
        <v>9.46</v>
      </c>
      <c r="N8" s="111" t="n">
        <v>18.88</v>
      </c>
      <c r="O8" s="112" t="n">
        <v>94.4</v>
      </c>
      <c r="P8" s="113" t="n">
        <v>9.12</v>
      </c>
      <c r="Q8" s="110" t="n">
        <v>9.19</v>
      </c>
      <c r="R8" s="110" t="n">
        <v>9.19</v>
      </c>
      <c r="S8" s="111" t="n">
        <v>27.5</v>
      </c>
      <c r="T8" s="112" t="n">
        <v>91.67</v>
      </c>
      <c r="U8" s="113" t="n">
        <v>9.71</v>
      </c>
      <c r="V8" s="110" t="n">
        <v>9.75</v>
      </c>
      <c r="W8" s="110" t="n">
        <v>9.7</v>
      </c>
      <c r="X8" s="111" t="n">
        <v>29.17</v>
      </c>
      <c r="Y8" s="112" t="n">
        <v>97.22</v>
      </c>
      <c r="Z8" s="113" t="n">
        <v>9.42</v>
      </c>
      <c r="AA8" s="110" t="n">
        <v>9.81</v>
      </c>
      <c r="AB8" s="110" t="n">
        <v>9.71</v>
      </c>
      <c r="AC8" s="111" t="n">
        <v>28.94</v>
      </c>
      <c r="AD8" s="112" t="n">
        <v>96.47</v>
      </c>
      <c r="AE8" s="114" t="n">
        <v>133.48</v>
      </c>
      <c r="AF8" s="115" t="n">
        <v>95.34</v>
      </c>
      <c r="AG8" s="79" t="n">
        <v>210</v>
      </c>
    </row>
    <row r="9" customFormat="false" ht="11.25" hidden="false" customHeight="false" outlineLevel="0" collapsed="false">
      <c r="A9" s="106" t="n">
        <v>6</v>
      </c>
      <c r="B9" s="107" t="s">
        <v>144</v>
      </c>
      <c r="C9" s="108" t="n">
        <v>9.79</v>
      </c>
      <c r="D9" s="109" t="n">
        <v>9.79</v>
      </c>
      <c r="E9" s="109" t="n">
        <v>9.79</v>
      </c>
      <c r="F9" s="109" t="n">
        <v>9.81</v>
      </c>
      <c r="G9" s="109" t="n">
        <v>9.73</v>
      </c>
      <c r="H9" s="110" t="n">
        <v>9.83</v>
      </c>
      <c r="I9" s="110" t="n">
        <v>9.78</v>
      </c>
      <c r="J9" s="111" t="n">
        <v>29.37</v>
      </c>
      <c r="K9" s="112" t="n">
        <v>97.9</v>
      </c>
      <c r="L9" s="113" t="n">
        <v>9.73</v>
      </c>
      <c r="M9" s="110" t="n">
        <v>9.79</v>
      </c>
      <c r="N9" s="111" t="n">
        <v>19.52</v>
      </c>
      <c r="O9" s="112" t="n">
        <v>97.58</v>
      </c>
      <c r="P9" s="113" t="n">
        <v>9.84</v>
      </c>
      <c r="Q9" s="110" t="n">
        <v>9.79</v>
      </c>
      <c r="R9" s="110" t="n">
        <v>9.84</v>
      </c>
      <c r="S9" s="111" t="n">
        <v>29.48</v>
      </c>
      <c r="T9" s="112" t="n">
        <v>98.26</v>
      </c>
      <c r="U9" s="113" t="n">
        <v>9.86</v>
      </c>
      <c r="V9" s="110" t="n">
        <v>9.79</v>
      </c>
      <c r="W9" s="110" t="n">
        <v>9.79</v>
      </c>
      <c r="X9" s="111" t="n">
        <v>29.44</v>
      </c>
      <c r="Y9" s="112" t="n">
        <v>98.13</v>
      </c>
      <c r="Z9" s="113" t="n">
        <v>9.81</v>
      </c>
      <c r="AA9" s="110" t="n">
        <v>9.83</v>
      </c>
      <c r="AB9" s="110" t="n">
        <v>9.81</v>
      </c>
      <c r="AC9" s="111" t="n">
        <v>29.44</v>
      </c>
      <c r="AD9" s="112" t="n">
        <v>98.13</v>
      </c>
      <c r="AE9" s="114" t="n">
        <v>137.24</v>
      </c>
      <c r="AF9" s="115" t="n">
        <v>98.03</v>
      </c>
      <c r="AG9" s="79" t="n">
        <v>129</v>
      </c>
    </row>
    <row r="10" customFormat="false" ht="11.25" hidden="false" customHeight="false" outlineLevel="0" collapsed="false">
      <c r="A10" s="106" t="n">
        <v>7</v>
      </c>
      <c r="B10" s="107" t="s">
        <v>145</v>
      </c>
      <c r="C10" s="108" t="n">
        <v>9.75</v>
      </c>
      <c r="D10" s="109" t="n">
        <v>9.73</v>
      </c>
      <c r="E10" s="109" t="n">
        <v>9.74</v>
      </c>
      <c r="F10" s="109" t="n">
        <v>9.59</v>
      </c>
      <c r="G10" s="109" t="n">
        <v>9.87</v>
      </c>
      <c r="H10" s="110" t="n">
        <v>9.82</v>
      </c>
      <c r="I10" s="110" t="n">
        <v>9.84</v>
      </c>
      <c r="J10" s="111" t="n">
        <v>29.17</v>
      </c>
      <c r="K10" s="112" t="n">
        <v>97.25</v>
      </c>
      <c r="L10" s="113" t="n">
        <v>9.73</v>
      </c>
      <c r="M10" s="110" t="n">
        <v>9.72</v>
      </c>
      <c r="N10" s="111" t="n">
        <v>19.45</v>
      </c>
      <c r="O10" s="112" t="n">
        <v>97.25</v>
      </c>
      <c r="P10" s="113" t="n">
        <v>9.34</v>
      </c>
      <c r="Q10" s="110" t="n">
        <v>9.31</v>
      </c>
      <c r="R10" s="110" t="n">
        <v>9.41</v>
      </c>
      <c r="S10" s="111" t="n">
        <v>28.05</v>
      </c>
      <c r="T10" s="112" t="n">
        <v>93.5</v>
      </c>
      <c r="U10" s="113" t="n">
        <v>9.77</v>
      </c>
      <c r="V10" s="110" t="n">
        <v>9.87</v>
      </c>
      <c r="W10" s="110" t="n">
        <v>9.79</v>
      </c>
      <c r="X10" s="111" t="n">
        <v>29.44</v>
      </c>
      <c r="Y10" s="112" t="n">
        <v>98.12</v>
      </c>
      <c r="Z10" s="113" t="n">
        <v>9.65</v>
      </c>
      <c r="AA10" s="110" t="n">
        <v>9.75</v>
      </c>
      <c r="AB10" s="110" t="n">
        <v>9.82</v>
      </c>
      <c r="AC10" s="111" t="n">
        <v>29.21</v>
      </c>
      <c r="AD10" s="112" t="n">
        <v>97.36</v>
      </c>
      <c r="AE10" s="114" t="n">
        <v>135.32</v>
      </c>
      <c r="AF10" s="115" t="n">
        <v>96.66</v>
      </c>
      <c r="AG10" s="79" t="n">
        <v>177</v>
      </c>
    </row>
    <row r="11" customFormat="false" ht="11.25" hidden="false" customHeight="false" outlineLevel="0" collapsed="false">
      <c r="A11" s="106" t="n">
        <v>8</v>
      </c>
      <c r="B11" s="107" t="s">
        <v>146</v>
      </c>
      <c r="C11" s="108" t="n">
        <v>9.95</v>
      </c>
      <c r="D11" s="109" t="n">
        <v>9.94</v>
      </c>
      <c r="E11" s="109" t="n">
        <v>9.94</v>
      </c>
      <c r="F11" s="109" t="n">
        <v>9.94</v>
      </c>
      <c r="G11" s="109" t="n">
        <v>9.93</v>
      </c>
      <c r="H11" s="110" t="n">
        <v>9.94</v>
      </c>
      <c r="I11" s="110" t="n">
        <v>9.94</v>
      </c>
      <c r="J11" s="111" t="n">
        <v>29.82</v>
      </c>
      <c r="K11" s="112" t="n">
        <v>99.4</v>
      </c>
      <c r="L11" s="113" t="n">
        <v>9.95</v>
      </c>
      <c r="M11" s="110" t="n">
        <v>9.93</v>
      </c>
      <c r="N11" s="111" t="n">
        <v>19.89</v>
      </c>
      <c r="O11" s="112" t="n">
        <v>99.43</v>
      </c>
      <c r="P11" s="113" t="n">
        <v>9.94</v>
      </c>
      <c r="Q11" s="110" t="n">
        <v>9.94</v>
      </c>
      <c r="R11" s="110" t="n">
        <v>9.94</v>
      </c>
      <c r="S11" s="111" t="n">
        <v>29.83</v>
      </c>
      <c r="T11" s="112" t="n">
        <v>99.42</v>
      </c>
      <c r="U11" s="113" t="n">
        <v>9.94</v>
      </c>
      <c r="V11" s="110" t="n">
        <v>9.94</v>
      </c>
      <c r="W11" s="110" t="n">
        <v>9.94</v>
      </c>
      <c r="X11" s="111" t="n">
        <v>29.83</v>
      </c>
      <c r="Y11" s="112" t="n">
        <v>99.42</v>
      </c>
      <c r="Z11" s="113" t="n">
        <v>9.93</v>
      </c>
      <c r="AA11" s="110" t="n">
        <v>9.94</v>
      </c>
      <c r="AB11" s="110" t="n">
        <v>9.94</v>
      </c>
      <c r="AC11" s="111" t="n">
        <v>29.81</v>
      </c>
      <c r="AD11" s="112" t="n">
        <v>99.37</v>
      </c>
      <c r="AE11" s="114" t="n">
        <v>139.17</v>
      </c>
      <c r="AF11" s="115" t="n">
        <v>99.41</v>
      </c>
      <c r="AG11" s="79" t="n">
        <v>530</v>
      </c>
    </row>
    <row r="12" customFormat="false" ht="11.25" hidden="false" customHeight="false" outlineLevel="0" collapsed="false">
      <c r="A12" s="106" t="n">
        <v>9</v>
      </c>
      <c r="B12" s="107" t="s">
        <v>147</v>
      </c>
      <c r="C12" s="108" t="n">
        <v>9.81</v>
      </c>
      <c r="D12" s="109" t="n">
        <v>9.86</v>
      </c>
      <c r="E12" s="109" t="n">
        <v>9.83</v>
      </c>
      <c r="F12" s="109" t="n">
        <v>9.81</v>
      </c>
      <c r="G12" s="109" t="n">
        <v>9.83</v>
      </c>
      <c r="H12" s="110" t="n">
        <v>9.93</v>
      </c>
      <c r="I12" s="110" t="n">
        <v>9.88</v>
      </c>
      <c r="J12" s="111" t="n">
        <v>29.52</v>
      </c>
      <c r="K12" s="112" t="n">
        <v>98.4</v>
      </c>
      <c r="L12" s="113" t="n">
        <v>9.74</v>
      </c>
      <c r="M12" s="110" t="n">
        <v>9.9</v>
      </c>
      <c r="N12" s="111" t="n">
        <v>19.64</v>
      </c>
      <c r="O12" s="112" t="n">
        <v>98.2</v>
      </c>
      <c r="P12" s="113" t="n">
        <v>9.74</v>
      </c>
      <c r="Q12" s="110" t="n">
        <v>9.76</v>
      </c>
      <c r="R12" s="110" t="n">
        <v>9.88</v>
      </c>
      <c r="S12" s="111" t="n">
        <v>29.38</v>
      </c>
      <c r="T12" s="112" t="n">
        <v>97.92</v>
      </c>
      <c r="U12" s="113" t="n">
        <v>9.93</v>
      </c>
      <c r="V12" s="110" t="n">
        <v>9.98</v>
      </c>
      <c r="W12" s="110" t="n">
        <v>9.93</v>
      </c>
      <c r="X12" s="111" t="n">
        <v>29.83</v>
      </c>
      <c r="Y12" s="112" t="n">
        <v>99.44</v>
      </c>
      <c r="Z12" s="113" t="n">
        <v>9.86</v>
      </c>
      <c r="AA12" s="110" t="n">
        <v>9.98</v>
      </c>
      <c r="AB12" s="110" t="n">
        <v>9.95</v>
      </c>
      <c r="AC12" s="111" t="n">
        <v>29.78</v>
      </c>
      <c r="AD12" s="112" t="n">
        <v>99.28</v>
      </c>
      <c r="AE12" s="114" t="n">
        <v>138.15</v>
      </c>
      <c r="AF12" s="115" t="n">
        <v>98.68</v>
      </c>
      <c r="AG12" s="79" t="n">
        <v>104</v>
      </c>
    </row>
    <row r="13" customFormat="false" ht="11.25" hidden="false" customHeight="false" outlineLevel="0" collapsed="false">
      <c r="A13" s="106" t="n">
        <v>10</v>
      </c>
      <c r="B13" s="107" t="s">
        <v>148</v>
      </c>
      <c r="C13" s="108" t="n">
        <v>9.9</v>
      </c>
      <c r="D13" s="109" t="n">
        <v>9.89</v>
      </c>
      <c r="E13" s="109" t="n">
        <v>9.89</v>
      </c>
      <c r="F13" s="109" t="n">
        <v>9.9</v>
      </c>
      <c r="G13" s="109" t="n">
        <v>9.89</v>
      </c>
      <c r="H13" s="110" t="n">
        <v>9.91</v>
      </c>
      <c r="I13" s="110" t="n">
        <v>9.9</v>
      </c>
      <c r="J13" s="111" t="n">
        <v>29.69</v>
      </c>
      <c r="K13" s="112" t="n">
        <v>98.96</v>
      </c>
      <c r="L13" s="113" t="n">
        <v>9.9</v>
      </c>
      <c r="M13" s="110" t="n">
        <v>9.9</v>
      </c>
      <c r="N13" s="111" t="n">
        <v>19.81</v>
      </c>
      <c r="O13" s="112" t="n">
        <v>99.04</v>
      </c>
      <c r="P13" s="113" t="n">
        <v>9.9</v>
      </c>
      <c r="Q13" s="110" t="n">
        <v>9.88</v>
      </c>
      <c r="R13" s="110" t="n">
        <v>9.88</v>
      </c>
      <c r="S13" s="111" t="n">
        <v>29.66</v>
      </c>
      <c r="T13" s="112" t="n">
        <v>98.88</v>
      </c>
      <c r="U13" s="113" t="n">
        <v>9.93</v>
      </c>
      <c r="V13" s="110" t="n">
        <v>9.93</v>
      </c>
      <c r="W13" s="110" t="n">
        <v>9.92</v>
      </c>
      <c r="X13" s="111" t="n">
        <v>29.78</v>
      </c>
      <c r="Y13" s="112" t="n">
        <v>99.25</v>
      </c>
      <c r="Z13" s="113" t="n">
        <v>9.9</v>
      </c>
      <c r="AA13" s="110" t="n">
        <v>9.93</v>
      </c>
      <c r="AB13" s="110" t="n">
        <v>9.91</v>
      </c>
      <c r="AC13" s="111" t="n">
        <v>29.74</v>
      </c>
      <c r="AD13" s="112" t="n">
        <v>99.15</v>
      </c>
      <c r="AE13" s="114" t="n">
        <v>138.68</v>
      </c>
      <c r="AF13" s="115" t="n">
        <v>99.06</v>
      </c>
      <c r="AG13" s="79" t="n">
        <v>313</v>
      </c>
    </row>
    <row r="14" customFormat="false" ht="11.25" hidden="false" customHeight="false" outlineLevel="0" collapsed="false">
      <c r="A14" s="106" t="n">
        <v>11</v>
      </c>
      <c r="B14" s="107" t="s">
        <v>51</v>
      </c>
      <c r="C14" s="108" t="n">
        <v>9.62</v>
      </c>
      <c r="D14" s="109" t="n">
        <v>9.4</v>
      </c>
      <c r="E14" s="109" t="n">
        <v>9.51</v>
      </c>
      <c r="F14" s="109" t="n">
        <v>9.41</v>
      </c>
      <c r="G14" s="109" t="n">
        <v>9.57</v>
      </c>
      <c r="H14" s="110" t="n">
        <v>9.48</v>
      </c>
      <c r="I14" s="110" t="n">
        <v>9.53</v>
      </c>
      <c r="J14" s="111" t="n">
        <v>28.44</v>
      </c>
      <c r="K14" s="112" t="n">
        <v>94.81</v>
      </c>
      <c r="L14" s="113" t="n">
        <v>9.04</v>
      </c>
      <c r="M14" s="110" t="n">
        <v>9.15</v>
      </c>
      <c r="N14" s="111" t="n">
        <v>18.19</v>
      </c>
      <c r="O14" s="112" t="n">
        <v>90.93</v>
      </c>
      <c r="P14" s="113" t="n">
        <v>8.13</v>
      </c>
      <c r="Q14" s="110" t="n">
        <v>8.51</v>
      </c>
      <c r="R14" s="110" t="n">
        <v>8.53</v>
      </c>
      <c r="S14" s="111" t="n">
        <v>25.17</v>
      </c>
      <c r="T14" s="112" t="n">
        <v>83.89</v>
      </c>
      <c r="U14" s="113" t="n">
        <v>9.59</v>
      </c>
      <c r="V14" s="110" t="n">
        <v>9.62</v>
      </c>
      <c r="W14" s="110" t="n">
        <v>9.59</v>
      </c>
      <c r="X14" s="111" t="n">
        <v>28.8</v>
      </c>
      <c r="Y14" s="112" t="n">
        <v>95.99</v>
      </c>
      <c r="Z14" s="113" t="n">
        <v>8.99</v>
      </c>
      <c r="AA14" s="110" t="n">
        <v>9.68</v>
      </c>
      <c r="AB14" s="110" t="n">
        <v>9.51</v>
      </c>
      <c r="AC14" s="111" t="n">
        <v>28.17</v>
      </c>
      <c r="AD14" s="112" t="n">
        <v>93.91</v>
      </c>
      <c r="AE14" s="114" t="n">
        <v>128.77</v>
      </c>
      <c r="AF14" s="115" t="n">
        <v>91.98</v>
      </c>
      <c r="AG14" s="79" t="n">
        <v>208</v>
      </c>
    </row>
    <row r="15" customFormat="false" ht="11.25" hidden="false" customHeight="false" outlineLevel="0" collapsed="false">
      <c r="A15" s="106" t="n">
        <v>12</v>
      </c>
      <c r="B15" s="107" t="s">
        <v>149</v>
      </c>
      <c r="C15" s="108" t="n">
        <v>9.9</v>
      </c>
      <c r="D15" s="109" t="n">
        <v>9.9</v>
      </c>
      <c r="E15" s="109" t="n">
        <v>9.9</v>
      </c>
      <c r="F15" s="109" t="n">
        <v>9.9</v>
      </c>
      <c r="G15" s="109" t="n">
        <v>9.91</v>
      </c>
      <c r="H15" s="110" t="n">
        <v>9.93</v>
      </c>
      <c r="I15" s="110" t="n">
        <v>9.92</v>
      </c>
      <c r="J15" s="111" t="n">
        <v>29.72</v>
      </c>
      <c r="K15" s="112" t="n">
        <v>99.06</v>
      </c>
      <c r="L15" s="113" t="n">
        <v>9.88</v>
      </c>
      <c r="M15" s="110" t="n">
        <v>9.87</v>
      </c>
      <c r="N15" s="111" t="n">
        <v>19.75</v>
      </c>
      <c r="O15" s="112" t="n">
        <v>98.74</v>
      </c>
      <c r="P15" s="113" t="n">
        <v>9.82</v>
      </c>
      <c r="Q15" s="110" t="n">
        <v>9.83</v>
      </c>
      <c r="R15" s="110" t="n">
        <v>9.83</v>
      </c>
      <c r="S15" s="111" t="n">
        <v>29.47</v>
      </c>
      <c r="T15" s="112" t="n">
        <v>98.23</v>
      </c>
      <c r="U15" s="113" t="n">
        <v>9.94</v>
      </c>
      <c r="V15" s="110" t="n">
        <v>9.93</v>
      </c>
      <c r="W15" s="110" t="n">
        <v>9.94</v>
      </c>
      <c r="X15" s="111" t="n">
        <v>29.81</v>
      </c>
      <c r="Y15" s="112" t="n">
        <v>99.36</v>
      </c>
      <c r="Z15" s="113" t="n">
        <v>9.84</v>
      </c>
      <c r="AA15" s="110" t="n">
        <v>9.92</v>
      </c>
      <c r="AB15" s="110" t="n">
        <v>9.92</v>
      </c>
      <c r="AC15" s="111" t="n">
        <v>29.68</v>
      </c>
      <c r="AD15" s="112" t="n">
        <v>98.93</v>
      </c>
      <c r="AE15" s="114" t="n">
        <v>138.42</v>
      </c>
      <c r="AF15" s="115" t="n">
        <v>98.87</v>
      </c>
      <c r="AG15" s="79" t="n">
        <v>288</v>
      </c>
    </row>
    <row r="16" customFormat="false" ht="11.25" hidden="false" customHeight="false" outlineLevel="0" collapsed="false">
      <c r="A16" s="106" t="n">
        <v>13</v>
      </c>
      <c r="B16" s="107" t="s">
        <v>53</v>
      </c>
      <c r="C16" s="108" t="n">
        <v>9.83</v>
      </c>
      <c r="D16" s="109" t="n">
        <v>9.77</v>
      </c>
      <c r="E16" s="109" t="n">
        <v>9.8</v>
      </c>
      <c r="F16" s="109" t="n">
        <v>9.85</v>
      </c>
      <c r="G16" s="109" t="n">
        <v>9.83</v>
      </c>
      <c r="H16" s="110" t="n">
        <v>9.78</v>
      </c>
      <c r="I16" s="110" t="n">
        <v>9.81</v>
      </c>
      <c r="J16" s="111" t="n">
        <v>29.45</v>
      </c>
      <c r="K16" s="112" t="n">
        <v>98.18</v>
      </c>
      <c r="L16" s="113" t="n">
        <v>9.75</v>
      </c>
      <c r="M16" s="110" t="n">
        <v>9.75</v>
      </c>
      <c r="N16" s="111" t="n">
        <v>19.5</v>
      </c>
      <c r="O16" s="112" t="n">
        <v>97.48</v>
      </c>
      <c r="P16" s="113" t="n">
        <v>9.21</v>
      </c>
      <c r="Q16" s="110" t="n">
        <v>9.19</v>
      </c>
      <c r="R16" s="110" t="n">
        <v>9.23</v>
      </c>
      <c r="S16" s="111" t="n">
        <v>27.63</v>
      </c>
      <c r="T16" s="112" t="n">
        <v>92.11</v>
      </c>
      <c r="U16" s="113" t="n">
        <v>9.8</v>
      </c>
      <c r="V16" s="110" t="n">
        <v>9.9</v>
      </c>
      <c r="W16" s="110" t="n">
        <v>9.88</v>
      </c>
      <c r="X16" s="111" t="n">
        <v>29.58</v>
      </c>
      <c r="Y16" s="112" t="n">
        <v>98.6</v>
      </c>
      <c r="Z16" s="113" t="n">
        <v>9.71</v>
      </c>
      <c r="AA16" s="110" t="n">
        <v>9.8</v>
      </c>
      <c r="AB16" s="110" t="n">
        <v>9.83</v>
      </c>
      <c r="AC16" s="111" t="n">
        <v>29.35</v>
      </c>
      <c r="AD16" s="112" t="n">
        <v>97.82</v>
      </c>
      <c r="AE16" s="114" t="n">
        <v>135.51</v>
      </c>
      <c r="AF16" s="115" t="n">
        <v>96.79</v>
      </c>
      <c r="AG16" s="79" t="n">
        <v>149</v>
      </c>
    </row>
    <row r="17" customFormat="false" ht="11.25" hidden="false" customHeight="false" outlineLevel="0" collapsed="false">
      <c r="A17" s="106" t="n">
        <v>14</v>
      </c>
      <c r="B17" s="107" t="s">
        <v>150</v>
      </c>
      <c r="C17" s="108" t="n">
        <v>9.97</v>
      </c>
      <c r="D17" s="109" t="n">
        <v>9.95</v>
      </c>
      <c r="E17" s="109" t="n">
        <v>9.96</v>
      </c>
      <c r="F17" s="109" t="n">
        <v>9.98</v>
      </c>
      <c r="G17" s="109" t="n">
        <v>9.95</v>
      </c>
      <c r="H17" s="110" t="n">
        <v>9.97</v>
      </c>
      <c r="I17" s="110" t="n">
        <v>9.96</v>
      </c>
      <c r="J17" s="111" t="n">
        <v>29.9</v>
      </c>
      <c r="K17" s="112" t="n">
        <v>99.66</v>
      </c>
      <c r="L17" s="113" t="n">
        <v>9.93</v>
      </c>
      <c r="M17" s="110" t="n">
        <v>9.93</v>
      </c>
      <c r="N17" s="111" t="n">
        <v>19.87</v>
      </c>
      <c r="O17" s="112" t="n">
        <v>99.33</v>
      </c>
      <c r="P17" s="113" t="n">
        <v>9.83</v>
      </c>
      <c r="Q17" s="110" t="n">
        <v>9.9</v>
      </c>
      <c r="R17" s="110" t="n">
        <v>9.88</v>
      </c>
      <c r="S17" s="111" t="n">
        <v>29.61</v>
      </c>
      <c r="T17" s="112" t="n">
        <v>98.71</v>
      </c>
      <c r="U17" s="113" t="n">
        <v>9.93</v>
      </c>
      <c r="V17" s="110" t="n">
        <v>9.93</v>
      </c>
      <c r="W17" s="110" t="n">
        <v>9.98</v>
      </c>
      <c r="X17" s="111" t="n">
        <v>29.85</v>
      </c>
      <c r="Y17" s="112" t="n">
        <v>99.5</v>
      </c>
      <c r="Z17" s="113" t="n">
        <v>9.97</v>
      </c>
      <c r="AA17" s="110" t="n">
        <v>9.95</v>
      </c>
      <c r="AB17" s="110" t="n">
        <v>9.97</v>
      </c>
      <c r="AC17" s="111" t="n">
        <v>29.88</v>
      </c>
      <c r="AD17" s="112" t="n">
        <v>99.61</v>
      </c>
      <c r="AE17" s="114" t="n">
        <v>139.11</v>
      </c>
      <c r="AF17" s="115" t="n">
        <v>99.36</v>
      </c>
      <c r="AG17" s="79" t="n">
        <v>149</v>
      </c>
    </row>
    <row r="18" customFormat="false" ht="11.25" hidden="false" customHeight="false" outlineLevel="0" collapsed="false">
      <c r="A18" s="106" t="n">
        <v>15</v>
      </c>
      <c r="B18" s="107" t="s">
        <v>151</v>
      </c>
      <c r="C18" s="108" t="n">
        <v>9.93</v>
      </c>
      <c r="D18" s="109" t="n">
        <v>9.93</v>
      </c>
      <c r="E18" s="109" t="n">
        <v>9.93</v>
      </c>
      <c r="F18" s="109" t="n">
        <v>9.9</v>
      </c>
      <c r="G18" s="109" t="n">
        <v>9.93</v>
      </c>
      <c r="H18" s="110" t="n">
        <v>9.89</v>
      </c>
      <c r="I18" s="110" t="n">
        <v>9.91</v>
      </c>
      <c r="J18" s="111" t="n">
        <v>29.74</v>
      </c>
      <c r="K18" s="112" t="n">
        <v>99.13</v>
      </c>
      <c r="L18" s="113" t="n">
        <v>9.9</v>
      </c>
      <c r="M18" s="110" t="n">
        <v>9.92</v>
      </c>
      <c r="N18" s="111" t="n">
        <v>19.82</v>
      </c>
      <c r="O18" s="112" t="n">
        <v>99.09</v>
      </c>
      <c r="P18" s="113" t="n">
        <v>9.84</v>
      </c>
      <c r="Q18" s="110" t="n">
        <v>9.88</v>
      </c>
      <c r="R18" s="110" t="n">
        <v>9.88</v>
      </c>
      <c r="S18" s="111" t="n">
        <v>29.6</v>
      </c>
      <c r="T18" s="112" t="n">
        <v>98.67</v>
      </c>
      <c r="U18" s="113" t="n">
        <v>9.9</v>
      </c>
      <c r="V18" s="110" t="n">
        <v>9.93</v>
      </c>
      <c r="W18" s="110" t="n">
        <v>9.9</v>
      </c>
      <c r="X18" s="111" t="n">
        <v>29.73</v>
      </c>
      <c r="Y18" s="112" t="n">
        <v>99.11</v>
      </c>
      <c r="Z18" s="113" t="n">
        <v>9.89</v>
      </c>
      <c r="AA18" s="110" t="n">
        <v>9.94</v>
      </c>
      <c r="AB18" s="110" t="n">
        <v>9.93</v>
      </c>
      <c r="AC18" s="111" t="n">
        <v>29.76</v>
      </c>
      <c r="AD18" s="112" t="n">
        <v>99.19</v>
      </c>
      <c r="AE18" s="114" t="n">
        <v>138.65</v>
      </c>
      <c r="AF18" s="115" t="n">
        <v>99.03</v>
      </c>
      <c r="AG18" s="79" t="n">
        <v>206</v>
      </c>
    </row>
    <row r="19" customFormat="false" ht="11.25" hidden="false" customHeight="false" outlineLevel="0" collapsed="false">
      <c r="A19" s="106" t="n">
        <v>16</v>
      </c>
      <c r="B19" s="107" t="s">
        <v>152</v>
      </c>
      <c r="C19" s="108" t="n">
        <v>9.86</v>
      </c>
      <c r="D19" s="109" t="n">
        <v>9.86</v>
      </c>
      <c r="E19" s="109" t="n">
        <v>9.86</v>
      </c>
      <c r="F19" s="109" t="n">
        <v>9.81</v>
      </c>
      <c r="G19" s="109" t="n">
        <v>9.83</v>
      </c>
      <c r="H19" s="110" t="n">
        <v>9.83</v>
      </c>
      <c r="I19" s="110" t="n">
        <v>9.83</v>
      </c>
      <c r="J19" s="111" t="n">
        <v>29.5</v>
      </c>
      <c r="K19" s="112" t="n">
        <v>98.33</v>
      </c>
      <c r="L19" s="113" t="n">
        <v>9.81</v>
      </c>
      <c r="M19" s="110" t="n">
        <v>9.85</v>
      </c>
      <c r="N19" s="111" t="n">
        <v>19.66</v>
      </c>
      <c r="O19" s="112" t="n">
        <v>98.31</v>
      </c>
      <c r="P19" s="113" t="n">
        <v>9.76</v>
      </c>
      <c r="Q19" s="110" t="n">
        <v>9.75</v>
      </c>
      <c r="R19" s="110" t="n">
        <v>9.77</v>
      </c>
      <c r="S19" s="111" t="n">
        <v>29.28</v>
      </c>
      <c r="T19" s="112" t="n">
        <v>97.6</v>
      </c>
      <c r="U19" s="113" t="n">
        <v>9.85</v>
      </c>
      <c r="V19" s="110" t="n">
        <v>9.86</v>
      </c>
      <c r="W19" s="110" t="n">
        <v>9.86</v>
      </c>
      <c r="X19" s="111" t="n">
        <v>29.57</v>
      </c>
      <c r="Y19" s="112" t="n">
        <v>98.56</v>
      </c>
      <c r="Z19" s="113" t="n">
        <v>9.76</v>
      </c>
      <c r="AA19" s="110" t="n">
        <v>9.87</v>
      </c>
      <c r="AB19" s="110" t="n">
        <v>9.87</v>
      </c>
      <c r="AC19" s="111" t="n">
        <v>29.5</v>
      </c>
      <c r="AD19" s="112" t="n">
        <v>98.34</v>
      </c>
      <c r="AE19" s="114" t="n">
        <v>137.51</v>
      </c>
      <c r="AF19" s="115" t="n">
        <v>98.22</v>
      </c>
      <c r="AG19" s="79" t="n">
        <v>347</v>
      </c>
    </row>
    <row r="20" customFormat="false" ht="11.25" hidden="false" customHeight="false" outlineLevel="0" collapsed="false">
      <c r="A20" s="106" t="n">
        <v>17</v>
      </c>
      <c r="B20" s="107" t="s">
        <v>153</v>
      </c>
      <c r="C20" s="108" t="n">
        <v>9.76</v>
      </c>
      <c r="D20" s="109" t="n">
        <v>9.74</v>
      </c>
      <c r="E20" s="109" t="n">
        <v>9.75</v>
      </c>
      <c r="F20" s="109" t="n">
        <v>9.76</v>
      </c>
      <c r="G20" s="109" t="n">
        <v>9.79</v>
      </c>
      <c r="H20" s="110" t="n">
        <v>9.81</v>
      </c>
      <c r="I20" s="110" t="n">
        <v>9.8</v>
      </c>
      <c r="J20" s="111" t="n">
        <v>29.32</v>
      </c>
      <c r="K20" s="112" t="n">
        <v>97.72</v>
      </c>
      <c r="L20" s="113" t="n">
        <v>9.75</v>
      </c>
      <c r="M20" s="110" t="n">
        <v>9.78</v>
      </c>
      <c r="N20" s="111" t="n">
        <v>19.53</v>
      </c>
      <c r="O20" s="112" t="n">
        <v>97.65</v>
      </c>
      <c r="P20" s="113" t="n">
        <v>9.61</v>
      </c>
      <c r="Q20" s="110" t="n">
        <v>9.63</v>
      </c>
      <c r="R20" s="110" t="n">
        <v>9.65</v>
      </c>
      <c r="S20" s="111" t="n">
        <v>28.89</v>
      </c>
      <c r="T20" s="112" t="n">
        <v>96.3</v>
      </c>
      <c r="U20" s="113" t="n">
        <v>9.79</v>
      </c>
      <c r="V20" s="110" t="n">
        <v>9.81</v>
      </c>
      <c r="W20" s="110" t="n">
        <v>9.78</v>
      </c>
      <c r="X20" s="111" t="n">
        <v>29.39</v>
      </c>
      <c r="Y20" s="112" t="n">
        <v>97.95</v>
      </c>
      <c r="Z20" s="113" t="n">
        <v>9.69</v>
      </c>
      <c r="AA20" s="110" t="n">
        <v>9.83</v>
      </c>
      <c r="AB20" s="110" t="n">
        <v>9.8</v>
      </c>
      <c r="AC20" s="111" t="n">
        <v>29.33</v>
      </c>
      <c r="AD20" s="112" t="n">
        <v>97.76</v>
      </c>
      <c r="AE20" s="114" t="n">
        <v>136.45</v>
      </c>
      <c r="AF20" s="115" t="n">
        <v>97.46</v>
      </c>
      <c r="AG20" s="79" t="n">
        <v>468</v>
      </c>
    </row>
    <row r="21" customFormat="false" ht="11.25" hidden="false" customHeight="false" outlineLevel="0" collapsed="false">
      <c r="A21" s="106" t="n">
        <v>18</v>
      </c>
      <c r="B21" s="107" t="s">
        <v>154</v>
      </c>
      <c r="C21" s="108" t="n">
        <v>9.86</v>
      </c>
      <c r="D21" s="109" t="n">
        <v>9.89</v>
      </c>
      <c r="E21" s="109" t="n">
        <v>9.87</v>
      </c>
      <c r="F21" s="109" t="n">
        <v>9.87</v>
      </c>
      <c r="G21" s="109" t="n">
        <v>9.89</v>
      </c>
      <c r="H21" s="110" t="n">
        <v>9.86</v>
      </c>
      <c r="I21" s="110" t="n">
        <v>9.87</v>
      </c>
      <c r="J21" s="111" t="n">
        <v>29.62</v>
      </c>
      <c r="K21" s="112" t="n">
        <v>98.72</v>
      </c>
      <c r="L21" s="113" t="n">
        <v>9.86</v>
      </c>
      <c r="M21" s="110" t="n">
        <v>9.88</v>
      </c>
      <c r="N21" s="111" t="n">
        <v>19.74</v>
      </c>
      <c r="O21" s="112" t="n">
        <v>98.68</v>
      </c>
      <c r="P21" s="113" t="n">
        <v>9.76</v>
      </c>
      <c r="Q21" s="110" t="n">
        <v>9.84</v>
      </c>
      <c r="R21" s="110" t="n">
        <v>9.86</v>
      </c>
      <c r="S21" s="111" t="n">
        <v>29.46</v>
      </c>
      <c r="T21" s="112" t="n">
        <v>98.21</v>
      </c>
      <c r="U21" s="113" t="n">
        <v>9.87</v>
      </c>
      <c r="V21" s="110" t="n">
        <v>9.86</v>
      </c>
      <c r="W21" s="110" t="n">
        <v>9.89</v>
      </c>
      <c r="X21" s="111" t="n">
        <v>29.62</v>
      </c>
      <c r="Y21" s="112" t="n">
        <v>98.72</v>
      </c>
      <c r="Z21" s="113" t="n">
        <v>9.88</v>
      </c>
      <c r="AA21" s="110" t="n">
        <v>9.93</v>
      </c>
      <c r="AB21" s="110" t="n">
        <v>9.89</v>
      </c>
      <c r="AC21" s="111" t="n">
        <v>29.7</v>
      </c>
      <c r="AD21" s="112" t="n">
        <v>99</v>
      </c>
      <c r="AE21" s="114" t="n">
        <v>138.13</v>
      </c>
      <c r="AF21" s="115" t="n">
        <v>98.67</v>
      </c>
      <c r="AG21" s="79" t="n">
        <v>209</v>
      </c>
    </row>
    <row r="22" customFormat="false" ht="11.25" hidden="false" customHeight="false" outlineLevel="0" collapsed="false">
      <c r="A22" s="106" t="n">
        <v>19</v>
      </c>
      <c r="B22" s="107" t="s">
        <v>155</v>
      </c>
      <c r="C22" s="108" t="n">
        <v>9.94</v>
      </c>
      <c r="D22" s="109" t="n">
        <v>9.94</v>
      </c>
      <c r="E22" s="109" t="n">
        <v>9.94</v>
      </c>
      <c r="F22" s="109" t="n">
        <v>9.93</v>
      </c>
      <c r="G22" s="109" t="n">
        <v>9.94</v>
      </c>
      <c r="H22" s="110" t="n">
        <v>9.95</v>
      </c>
      <c r="I22" s="110" t="n">
        <v>9.95</v>
      </c>
      <c r="J22" s="111" t="n">
        <v>29.82</v>
      </c>
      <c r="K22" s="112" t="n">
        <v>99.41</v>
      </c>
      <c r="L22" s="113" t="n">
        <v>9.95</v>
      </c>
      <c r="M22" s="110" t="n">
        <v>9.94</v>
      </c>
      <c r="N22" s="111" t="n">
        <v>19.89</v>
      </c>
      <c r="O22" s="112" t="n">
        <v>99.46</v>
      </c>
      <c r="P22" s="113" t="n">
        <v>9.94</v>
      </c>
      <c r="Q22" s="110" t="n">
        <v>9.95</v>
      </c>
      <c r="R22" s="110" t="n">
        <v>9.96</v>
      </c>
      <c r="S22" s="111" t="n">
        <v>29.85</v>
      </c>
      <c r="T22" s="112" t="n">
        <v>99.5</v>
      </c>
      <c r="U22" s="113" t="n">
        <v>9.96</v>
      </c>
      <c r="V22" s="110" t="n">
        <v>9.95</v>
      </c>
      <c r="W22" s="110" t="n">
        <v>9.96</v>
      </c>
      <c r="X22" s="111" t="n">
        <v>29.87</v>
      </c>
      <c r="Y22" s="112" t="n">
        <v>99.56</v>
      </c>
      <c r="Z22" s="113" t="n">
        <v>9.95</v>
      </c>
      <c r="AA22" s="110" t="n">
        <v>9.96</v>
      </c>
      <c r="AB22" s="110" t="n">
        <v>9.95</v>
      </c>
      <c r="AC22" s="111" t="n">
        <v>29.86</v>
      </c>
      <c r="AD22" s="112" t="n">
        <v>99.53</v>
      </c>
      <c r="AE22" s="114" t="n">
        <v>139.29</v>
      </c>
      <c r="AF22" s="115" t="n">
        <v>99.5</v>
      </c>
      <c r="AG22" s="79" t="n">
        <v>303</v>
      </c>
    </row>
    <row r="23" customFormat="false" ht="11.25" hidden="false" customHeight="false" outlineLevel="0" collapsed="false">
      <c r="A23" s="106" t="n">
        <v>20</v>
      </c>
      <c r="B23" s="107" t="s">
        <v>60</v>
      </c>
      <c r="C23" s="108" t="n">
        <v>9.86</v>
      </c>
      <c r="D23" s="109" t="n">
        <v>9.88</v>
      </c>
      <c r="E23" s="109" t="n">
        <v>9.87</v>
      </c>
      <c r="F23" s="109" t="n">
        <v>9.82</v>
      </c>
      <c r="G23" s="109" t="n">
        <v>9.82</v>
      </c>
      <c r="H23" s="110" t="n">
        <v>9.87</v>
      </c>
      <c r="I23" s="110" t="n">
        <v>9.85</v>
      </c>
      <c r="J23" s="111" t="n">
        <v>29.54</v>
      </c>
      <c r="K23" s="112" t="n">
        <v>98.47</v>
      </c>
      <c r="L23" s="113" t="n">
        <v>9.8</v>
      </c>
      <c r="M23" s="110" t="n">
        <v>9.85</v>
      </c>
      <c r="N23" s="111" t="n">
        <v>19.65</v>
      </c>
      <c r="O23" s="112" t="n">
        <v>98.23</v>
      </c>
      <c r="P23" s="113" t="n">
        <v>9.55</v>
      </c>
      <c r="Q23" s="110" t="n">
        <v>9.71</v>
      </c>
      <c r="R23" s="110" t="n">
        <v>9.68</v>
      </c>
      <c r="S23" s="111" t="n">
        <v>28.94</v>
      </c>
      <c r="T23" s="112" t="n">
        <v>96.48</v>
      </c>
      <c r="U23" s="113" t="n">
        <v>9.85</v>
      </c>
      <c r="V23" s="110" t="n">
        <v>9.86</v>
      </c>
      <c r="W23" s="110" t="n">
        <v>9.84</v>
      </c>
      <c r="X23" s="111" t="n">
        <v>29.56</v>
      </c>
      <c r="Y23" s="112" t="n">
        <v>98.52</v>
      </c>
      <c r="Z23" s="113" t="n">
        <v>9.84</v>
      </c>
      <c r="AA23" s="110" t="n">
        <v>9.88</v>
      </c>
      <c r="AB23" s="110" t="n">
        <v>9.88</v>
      </c>
      <c r="AC23" s="111" t="n">
        <v>29.6</v>
      </c>
      <c r="AD23" s="112" t="n">
        <v>98.66</v>
      </c>
      <c r="AE23" s="114" t="n">
        <v>137.29</v>
      </c>
      <c r="AF23" s="115" t="n">
        <v>98.06</v>
      </c>
      <c r="AG23" s="79" t="n">
        <v>367</v>
      </c>
    </row>
    <row r="24" customFormat="false" ht="11.25" hidden="false" customHeight="false" outlineLevel="0" collapsed="false">
      <c r="A24" s="106" t="n">
        <v>22</v>
      </c>
      <c r="B24" s="107" t="s">
        <v>156</v>
      </c>
      <c r="C24" s="108" t="n">
        <v>9.87</v>
      </c>
      <c r="D24" s="109" t="n">
        <v>9.79</v>
      </c>
      <c r="E24" s="109" t="n">
        <v>9.83</v>
      </c>
      <c r="F24" s="109" t="n">
        <v>9.75</v>
      </c>
      <c r="G24" s="109" t="n">
        <v>9.92</v>
      </c>
      <c r="H24" s="110" t="n">
        <v>9.7</v>
      </c>
      <c r="I24" s="110" t="n">
        <v>9.81</v>
      </c>
      <c r="J24" s="111" t="n">
        <v>29.39</v>
      </c>
      <c r="K24" s="112" t="n">
        <v>97.95</v>
      </c>
      <c r="L24" s="113" t="n">
        <v>9.85</v>
      </c>
      <c r="M24" s="110" t="n">
        <v>9.87</v>
      </c>
      <c r="N24" s="111" t="n">
        <v>19.72</v>
      </c>
      <c r="O24" s="112" t="n">
        <v>98.62</v>
      </c>
      <c r="P24" s="113" t="n">
        <v>9.6</v>
      </c>
      <c r="Q24" s="110" t="n">
        <v>9.68</v>
      </c>
      <c r="R24" s="110" t="n">
        <v>9.68</v>
      </c>
      <c r="S24" s="111" t="n">
        <v>28.96</v>
      </c>
      <c r="T24" s="112" t="n">
        <v>96.54</v>
      </c>
      <c r="U24" s="113" t="n">
        <v>9.87</v>
      </c>
      <c r="V24" s="110" t="n">
        <v>9.92</v>
      </c>
      <c r="W24" s="110" t="n">
        <v>9.92</v>
      </c>
      <c r="X24" s="111" t="n">
        <v>29.7</v>
      </c>
      <c r="Y24" s="112" t="n">
        <v>99.01</v>
      </c>
      <c r="Z24" s="113" t="n">
        <v>9.58</v>
      </c>
      <c r="AA24" s="110" t="n">
        <v>9.96</v>
      </c>
      <c r="AB24" s="110" t="n">
        <v>9.89</v>
      </c>
      <c r="AC24" s="111" t="n">
        <v>29.43</v>
      </c>
      <c r="AD24" s="112" t="n">
        <v>98.09</v>
      </c>
      <c r="AE24" s="114" t="n">
        <v>137.2</v>
      </c>
      <c r="AF24" s="115" t="n">
        <v>98</v>
      </c>
      <c r="AG24" s="79" t="n">
        <v>118</v>
      </c>
    </row>
    <row r="25" customFormat="false" ht="11.25" hidden="false" customHeight="false" outlineLevel="0" collapsed="false">
      <c r="A25" s="106" t="n">
        <v>23</v>
      </c>
      <c r="B25" s="107" t="s">
        <v>157</v>
      </c>
      <c r="C25" s="108" t="n">
        <v>9.55</v>
      </c>
      <c r="D25" s="109" t="n">
        <v>9.48</v>
      </c>
      <c r="E25" s="109" t="n">
        <v>9.52</v>
      </c>
      <c r="F25" s="109" t="n">
        <v>9.55</v>
      </c>
      <c r="G25" s="109" t="n">
        <v>9.61</v>
      </c>
      <c r="H25" s="110" t="n">
        <v>9.58</v>
      </c>
      <c r="I25" s="110" t="n">
        <v>9.6</v>
      </c>
      <c r="J25" s="111" t="n">
        <v>28.66</v>
      </c>
      <c r="K25" s="112" t="n">
        <v>95.53</v>
      </c>
      <c r="L25" s="113" t="n">
        <v>9.24</v>
      </c>
      <c r="M25" s="110" t="n">
        <v>9.37</v>
      </c>
      <c r="N25" s="111" t="n">
        <v>18.61</v>
      </c>
      <c r="O25" s="112" t="n">
        <v>93.04</v>
      </c>
      <c r="P25" s="113" t="n">
        <v>9.05</v>
      </c>
      <c r="Q25" s="110" t="n">
        <v>9.12</v>
      </c>
      <c r="R25" s="110" t="n">
        <v>9.14</v>
      </c>
      <c r="S25" s="111" t="n">
        <v>27.3</v>
      </c>
      <c r="T25" s="112" t="n">
        <v>91</v>
      </c>
      <c r="U25" s="113" t="n">
        <v>9.59</v>
      </c>
      <c r="V25" s="110" t="n">
        <v>9.68</v>
      </c>
      <c r="W25" s="110" t="n">
        <v>9.58</v>
      </c>
      <c r="X25" s="111" t="n">
        <v>28.85</v>
      </c>
      <c r="Y25" s="112" t="n">
        <v>96.18</v>
      </c>
      <c r="Z25" s="113" t="n">
        <v>9.34</v>
      </c>
      <c r="AA25" s="110" t="n">
        <v>9.79</v>
      </c>
      <c r="AB25" s="110" t="n">
        <v>9.55</v>
      </c>
      <c r="AC25" s="111" t="n">
        <v>28.68</v>
      </c>
      <c r="AD25" s="112" t="n">
        <v>95.59</v>
      </c>
      <c r="AE25" s="114" t="n">
        <v>132.1</v>
      </c>
      <c r="AF25" s="115" t="n">
        <v>94.35</v>
      </c>
      <c r="AG25" s="79" t="n">
        <v>325</v>
      </c>
    </row>
    <row r="26" customFormat="false" ht="11.25" hidden="false" customHeight="false" outlineLevel="0" collapsed="false">
      <c r="A26" s="106" t="n">
        <v>24</v>
      </c>
      <c r="B26" s="107" t="s">
        <v>158</v>
      </c>
      <c r="C26" s="108" t="n">
        <v>10</v>
      </c>
      <c r="D26" s="109" t="n">
        <v>10</v>
      </c>
      <c r="E26" s="109" t="n">
        <v>10</v>
      </c>
      <c r="F26" s="109" t="n">
        <v>10</v>
      </c>
      <c r="G26" s="109" t="n">
        <v>9.98</v>
      </c>
      <c r="H26" s="110" t="n">
        <v>10</v>
      </c>
      <c r="I26" s="110" t="n">
        <v>9.99</v>
      </c>
      <c r="J26" s="111" t="n">
        <v>29.99</v>
      </c>
      <c r="K26" s="112" t="n">
        <v>99.97</v>
      </c>
      <c r="L26" s="113" t="n">
        <v>10</v>
      </c>
      <c r="M26" s="110" t="n">
        <v>10</v>
      </c>
      <c r="N26" s="111" t="n">
        <v>20</v>
      </c>
      <c r="O26" s="112" t="n">
        <v>100</v>
      </c>
      <c r="P26" s="113" t="n">
        <v>10</v>
      </c>
      <c r="Q26" s="110" t="n">
        <v>10</v>
      </c>
      <c r="R26" s="110" t="n">
        <v>10</v>
      </c>
      <c r="S26" s="111" t="n">
        <v>30</v>
      </c>
      <c r="T26" s="112" t="n">
        <v>100</v>
      </c>
      <c r="U26" s="113" t="n">
        <v>10</v>
      </c>
      <c r="V26" s="110" t="n">
        <v>10</v>
      </c>
      <c r="W26" s="110" t="n">
        <v>10</v>
      </c>
      <c r="X26" s="111" t="n">
        <v>30</v>
      </c>
      <c r="Y26" s="112" t="n">
        <v>100</v>
      </c>
      <c r="Z26" s="113" t="n">
        <v>10</v>
      </c>
      <c r="AA26" s="110" t="n">
        <v>9.98</v>
      </c>
      <c r="AB26" s="110" t="n">
        <v>10</v>
      </c>
      <c r="AC26" s="111" t="n">
        <v>29.98</v>
      </c>
      <c r="AD26" s="112" t="n">
        <v>99.94</v>
      </c>
      <c r="AE26" s="114" t="n">
        <v>139.97</v>
      </c>
      <c r="AF26" s="115" t="n">
        <v>99.98</v>
      </c>
      <c r="AG26" s="79" t="n">
        <v>129</v>
      </c>
    </row>
    <row r="27" customFormat="false" ht="11.25" hidden="false" customHeight="false" outlineLevel="0" collapsed="false">
      <c r="A27" s="106" t="n">
        <v>25</v>
      </c>
      <c r="B27" s="107" t="s">
        <v>63</v>
      </c>
      <c r="C27" s="108" t="n">
        <v>9.96</v>
      </c>
      <c r="D27" s="109" t="n">
        <v>9.96</v>
      </c>
      <c r="E27" s="109" t="n">
        <v>9.96</v>
      </c>
      <c r="F27" s="109" t="n">
        <v>9.97</v>
      </c>
      <c r="G27" s="109" t="n">
        <v>9.97</v>
      </c>
      <c r="H27" s="110" t="n">
        <v>9.99</v>
      </c>
      <c r="I27" s="110" t="n">
        <v>9.98</v>
      </c>
      <c r="J27" s="111" t="n">
        <v>29.92</v>
      </c>
      <c r="K27" s="112" t="n">
        <v>99.73</v>
      </c>
      <c r="L27" s="113" t="n">
        <v>9.96</v>
      </c>
      <c r="M27" s="110" t="n">
        <v>9.96</v>
      </c>
      <c r="N27" s="111" t="n">
        <v>19.92</v>
      </c>
      <c r="O27" s="112" t="n">
        <v>99.6</v>
      </c>
      <c r="P27" s="113" t="n">
        <v>9.83</v>
      </c>
      <c r="Q27" s="110" t="n">
        <v>9.88</v>
      </c>
      <c r="R27" s="110" t="n">
        <v>9.96</v>
      </c>
      <c r="S27" s="111" t="n">
        <v>29.67</v>
      </c>
      <c r="T27" s="112" t="n">
        <v>98.9</v>
      </c>
      <c r="U27" s="113" t="n">
        <v>9.98</v>
      </c>
      <c r="V27" s="110" t="n">
        <v>9.98</v>
      </c>
      <c r="W27" s="110" t="n">
        <v>9.98</v>
      </c>
      <c r="X27" s="111" t="n">
        <v>29.95</v>
      </c>
      <c r="Y27" s="112" t="n">
        <v>99.82</v>
      </c>
      <c r="Z27" s="113" t="n">
        <v>9.93</v>
      </c>
      <c r="AA27" s="110" t="n">
        <v>10</v>
      </c>
      <c r="AB27" s="110" t="n">
        <v>9.99</v>
      </c>
      <c r="AC27" s="111" t="n">
        <v>29.92</v>
      </c>
      <c r="AD27" s="112" t="n">
        <v>99.73</v>
      </c>
      <c r="AE27" s="114" t="n">
        <v>139.37</v>
      </c>
      <c r="AF27" s="115" t="n">
        <v>99.55</v>
      </c>
      <c r="AG27" s="79" t="n">
        <v>280</v>
      </c>
    </row>
    <row r="28" customFormat="false" ht="11.25" hidden="false" customHeight="false" outlineLevel="0" collapsed="false">
      <c r="A28" s="106" t="n">
        <v>26</v>
      </c>
      <c r="B28" s="107" t="s">
        <v>159</v>
      </c>
      <c r="C28" s="108" t="n">
        <v>9.83</v>
      </c>
      <c r="D28" s="109" t="n">
        <v>9.84</v>
      </c>
      <c r="E28" s="109" t="n">
        <v>9.83</v>
      </c>
      <c r="F28" s="109" t="n">
        <v>9.83</v>
      </c>
      <c r="G28" s="109" t="n">
        <v>9.84</v>
      </c>
      <c r="H28" s="110" t="n">
        <v>9.82</v>
      </c>
      <c r="I28" s="110" t="n">
        <v>9.83</v>
      </c>
      <c r="J28" s="111" t="n">
        <v>29.49</v>
      </c>
      <c r="K28" s="112" t="n">
        <v>98.31</v>
      </c>
      <c r="L28" s="113" t="n">
        <v>9.84</v>
      </c>
      <c r="M28" s="110" t="n">
        <v>9.85</v>
      </c>
      <c r="N28" s="111" t="n">
        <v>19.69</v>
      </c>
      <c r="O28" s="112" t="n">
        <v>98.43</v>
      </c>
      <c r="P28" s="113" t="n">
        <v>9.74</v>
      </c>
      <c r="Q28" s="110" t="n">
        <v>9.74</v>
      </c>
      <c r="R28" s="110" t="n">
        <v>9.8</v>
      </c>
      <c r="S28" s="111" t="n">
        <v>29.28</v>
      </c>
      <c r="T28" s="112" t="n">
        <v>97.6</v>
      </c>
      <c r="U28" s="113" t="n">
        <v>9.85</v>
      </c>
      <c r="V28" s="110" t="n">
        <v>9.85</v>
      </c>
      <c r="W28" s="110" t="n">
        <v>9.86</v>
      </c>
      <c r="X28" s="111" t="n">
        <v>29.55</v>
      </c>
      <c r="Y28" s="112" t="n">
        <v>98.5</v>
      </c>
      <c r="Z28" s="113" t="n">
        <v>9.81</v>
      </c>
      <c r="AA28" s="110" t="n">
        <v>9.83</v>
      </c>
      <c r="AB28" s="110" t="n">
        <v>9.84</v>
      </c>
      <c r="AC28" s="111" t="n">
        <v>29.48</v>
      </c>
      <c r="AD28" s="112" t="n">
        <v>98.26</v>
      </c>
      <c r="AE28" s="114" t="n">
        <v>137.49</v>
      </c>
      <c r="AF28" s="115" t="n">
        <v>98.2</v>
      </c>
      <c r="AG28" s="79" t="n">
        <v>278</v>
      </c>
    </row>
    <row r="29" customFormat="false" ht="11.25" hidden="false" customHeight="false" outlineLevel="0" collapsed="false">
      <c r="A29" s="106" t="n">
        <v>27</v>
      </c>
      <c r="B29" s="107" t="s">
        <v>160</v>
      </c>
      <c r="C29" s="108" t="n">
        <v>9.72</v>
      </c>
      <c r="D29" s="109" t="n">
        <v>9.7</v>
      </c>
      <c r="E29" s="109" t="n">
        <v>9.71</v>
      </c>
      <c r="F29" s="109" t="n">
        <v>9.77</v>
      </c>
      <c r="G29" s="109" t="n">
        <v>9.74</v>
      </c>
      <c r="H29" s="110" t="n">
        <v>9.81</v>
      </c>
      <c r="I29" s="110" t="n">
        <v>9.77</v>
      </c>
      <c r="J29" s="111" t="n">
        <v>29.25</v>
      </c>
      <c r="K29" s="112" t="n">
        <v>97.49</v>
      </c>
      <c r="L29" s="113" t="n">
        <v>9.64</v>
      </c>
      <c r="M29" s="110" t="n">
        <v>9.67</v>
      </c>
      <c r="N29" s="111" t="n">
        <v>19.31</v>
      </c>
      <c r="O29" s="112" t="n">
        <v>96.55</v>
      </c>
      <c r="P29" s="113" t="n">
        <v>9.43</v>
      </c>
      <c r="Q29" s="110" t="n">
        <v>9.51</v>
      </c>
      <c r="R29" s="110" t="n">
        <v>9.57</v>
      </c>
      <c r="S29" s="111" t="n">
        <v>28.51</v>
      </c>
      <c r="T29" s="112" t="n">
        <v>95.04</v>
      </c>
      <c r="U29" s="113" t="n">
        <v>9.75</v>
      </c>
      <c r="V29" s="110" t="n">
        <v>9.73</v>
      </c>
      <c r="W29" s="110" t="n">
        <v>9.72</v>
      </c>
      <c r="X29" s="111" t="n">
        <v>29.19</v>
      </c>
      <c r="Y29" s="112" t="n">
        <v>97.31</v>
      </c>
      <c r="Z29" s="113" t="n">
        <v>9.57</v>
      </c>
      <c r="AA29" s="110" t="n">
        <v>9.8</v>
      </c>
      <c r="AB29" s="110" t="n">
        <v>9.69</v>
      </c>
      <c r="AC29" s="111" t="n">
        <v>29.06</v>
      </c>
      <c r="AD29" s="112" t="n">
        <v>96.85</v>
      </c>
      <c r="AE29" s="114" t="n">
        <v>135.32</v>
      </c>
      <c r="AF29" s="115" t="n">
        <v>96.65</v>
      </c>
      <c r="AG29" s="79" t="n">
        <v>257</v>
      </c>
    </row>
    <row r="30" customFormat="false" ht="11.25" hidden="false" customHeight="false" outlineLevel="0" collapsed="false">
      <c r="A30" s="106" t="n">
        <v>28</v>
      </c>
      <c r="B30" s="107" t="s">
        <v>161</v>
      </c>
      <c r="C30" s="108" t="n">
        <v>9.92</v>
      </c>
      <c r="D30" s="109" t="n">
        <v>9.85</v>
      </c>
      <c r="E30" s="109" t="n">
        <v>9.88</v>
      </c>
      <c r="F30" s="109" t="n">
        <v>9.82</v>
      </c>
      <c r="G30" s="109" t="n">
        <v>9.88</v>
      </c>
      <c r="H30" s="110" t="n">
        <v>9.85</v>
      </c>
      <c r="I30" s="110" t="n">
        <v>9.86</v>
      </c>
      <c r="J30" s="111" t="n">
        <v>29.57</v>
      </c>
      <c r="K30" s="112" t="n">
        <v>98.56</v>
      </c>
      <c r="L30" s="113" t="n">
        <v>9.81</v>
      </c>
      <c r="M30" s="110" t="n">
        <v>9.79</v>
      </c>
      <c r="N30" s="111" t="n">
        <v>19.6</v>
      </c>
      <c r="O30" s="112" t="n">
        <v>98.01</v>
      </c>
      <c r="P30" s="113" t="n">
        <v>9.78</v>
      </c>
      <c r="Q30" s="110" t="n">
        <v>9.77</v>
      </c>
      <c r="R30" s="110" t="n">
        <v>9.75</v>
      </c>
      <c r="S30" s="111" t="n">
        <v>29.3</v>
      </c>
      <c r="T30" s="112" t="n">
        <v>97.66</v>
      </c>
      <c r="U30" s="113" t="n">
        <v>9.79</v>
      </c>
      <c r="V30" s="110" t="n">
        <v>9.79</v>
      </c>
      <c r="W30" s="110" t="n">
        <v>9.79</v>
      </c>
      <c r="X30" s="111" t="n">
        <v>29.38</v>
      </c>
      <c r="Y30" s="112" t="n">
        <v>97.94</v>
      </c>
      <c r="Z30" s="113" t="n">
        <v>9.82</v>
      </c>
      <c r="AA30" s="110" t="n">
        <v>9.84</v>
      </c>
      <c r="AB30" s="110" t="n">
        <v>9.81</v>
      </c>
      <c r="AC30" s="111" t="n">
        <v>29.46</v>
      </c>
      <c r="AD30" s="112" t="n">
        <v>98.21</v>
      </c>
      <c r="AE30" s="114" t="n">
        <v>137.31</v>
      </c>
      <c r="AF30" s="115" t="n">
        <v>98.08</v>
      </c>
      <c r="AG30" s="79" t="n">
        <v>182</v>
      </c>
    </row>
    <row r="31" customFormat="false" ht="11.25" hidden="false" customHeight="false" outlineLevel="0" collapsed="false">
      <c r="A31" s="106" t="n">
        <v>29</v>
      </c>
      <c r="B31" s="107" t="s">
        <v>66</v>
      </c>
      <c r="C31" s="108" t="n">
        <v>10</v>
      </c>
      <c r="D31" s="109" t="n">
        <v>9.98</v>
      </c>
      <c r="E31" s="109" t="n">
        <v>9.99</v>
      </c>
      <c r="F31" s="109" t="n">
        <v>9.96</v>
      </c>
      <c r="G31" s="109" t="n">
        <v>9.98</v>
      </c>
      <c r="H31" s="110" t="n">
        <v>9.96</v>
      </c>
      <c r="I31" s="110" t="n">
        <v>9.97</v>
      </c>
      <c r="J31" s="111" t="n">
        <v>29.91</v>
      </c>
      <c r="K31" s="112" t="n">
        <v>99.71</v>
      </c>
      <c r="L31" s="113" t="n">
        <v>9.98</v>
      </c>
      <c r="M31" s="110" t="n">
        <v>9.96</v>
      </c>
      <c r="N31" s="111" t="n">
        <v>19.93</v>
      </c>
      <c r="O31" s="112" t="n">
        <v>99.67</v>
      </c>
      <c r="P31" s="113" t="n">
        <v>9.93</v>
      </c>
      <c r="Q31" s="110" t="n">
        <v>9.96</v>
      </c>
      <c r="R31" s="110" t="n">
        <v>9.96</v>
      </c>
      <c r="S31" s="111" t="n">
        <v>29.85</v>
      </c>
      <c r="T31" s="112" t="n">
        <v>99.49</v>
      </c>
      <c r="U31" s="113" t="n">
        <v>9.96</v>
      </c>
      <c r="V31" s="110" t="n">
        <v>9.98</v>
      </c>
      <c r="W31" s="110" t="n">
        <v>9.98</v>
      </c>
      <c r="X31" s="111" t="n">
        <v>29.91</v>
      </c>
      <c r="Y31" s="112" t="n">
        <v>99.71</v>
      </c>
      <c r="Z31" s="113" t="n">
        <v>9.96</v>
      </c>
      <c r="AA31" s="110" t="n">
        <v>9.98</v>
      </c>
      <c r="AB31" s="110" t="n">
        <v>9.98</v>
      </c>
      <c r="AC31" s="111" t="n">
        <v>29.91</v>
      </c>
      <c r="AD31" s="112" t="n">
        <v>99.71</v>
      </c>
      <c r="AE31" s="114" t="n">
        <v>139.52</v>
      </c>
      <c r="AF31" s="115" t="n">
        <v>99.66</v>
      </c>
      <c r="AG31" s="79" t="n">
        <v>114</v>
      </c>
    </row>
    <row r="32" customFormat="false" ht="11.25" hidden="false" customHeight="false" outlineLevel="0" collapsed="false">
      <c r="A32" s="106" t="n">
        <v>30</v>
      </c>
      <c r="B32" s="107" t="s">
        <v>162</v>
      </c>
      <c r="C32" s="108" t="n">
        <v>9.79</v>
      </c>
      <c r="D32" s="109" t="n">
        <v>9.85</v>
      </c>
      <c r="E32" s="109" t="n">
        <v>9.82</v>
      </c>
      <c r="F32" s="109" t="n">
        <v>9.87</v>
      </c>
      <c r="G32" s="109" t="n">
        <v>9.87</v>
      </c>
      <c r="H32" s="110" t="n">
        <v>9.89</v>
      </c>
      <c r="I32" s="110" t="n">
        <v>9.88</v>
      </c>
      <c r="J32" s="111" t="n">
        <v>29.57</v>
      </c>
      <c r="K32" s="112" t="n">
        <v>98.58</v>
      </c>
      <c r="L32" s="113" t="n">
        <v>9.81</v>
      </c>
      <c r="M32" s="110" t="n">
        <v>9.79</v>
      </c>
      <c r="N32" s="111" t="n">
        <v>19.59</v>
      </c>
      <c r="O32" s="112" t="n">
        <v>97.97</v>
      </c>
      <c r="P32" s="113" t="n">
        <v>9.76</v>
      </c>
      <c r="Q32" s="110" t="n">
        <v>9.74</v>
      </c>
      <c r="R32" s="110" t="n">
        <v>9.72</v>
      </c>
      <c r="S32" s="111" t="n">
        <v>29.23</v>
      </c>
      <c r="T32" s="112" t="n">
        <v>97.44</v>
      </c>
      <c r="U32" s="113" t="n">
        <v>9.79</v>
      </c>
      <c r="V32" s="110" t="n">
        <v>9.85</v>
      </c>
      <c r="W32" s="110" t="n">
        <v>9.85</v>
      </c>
      <c r="X32" s="111" t="n">
        <v>29.49</v>
      </c>
      <c r="Y32" s="112" t="n">
        <v>98.29</v>
      </c>
      <c r="Z32" s="113" t="n">
        <v>9.79</v>
      </c>
      <c r="AA32" s="110" t="n">
        <v>9.87</v>
      </c>
      <c r="AB32" s="110" t="n">
        <v>9.81</v>
      </c>
      <c r="AC32" s="111" t="n">
        <v>29.47</v>
      </c>
      <c r="AD32" s="112" t="n">
        <v>98.22</v>
      </c>
      <c r="AE32" s="114" t="n">
        <v>137.35</v>
      </c>
      <c r="AF32" s="115" t="n">
        <v>98.11</v>
      </c>
      <c r="AG32" s="79" t="n">
        <v>117</v>
      </c>
    </row>
    <row r="33" customFormat="false" ht="11.25" hidden="false" customHeight="false" outlineLevel="0" collapsed="false">
      <c r="A33" s="106" t="n">
        <v>31</v>
      </c>
      <c r="B33" s="107" t="s">
        <v>163</v>
      </c>
      <c r="C33" s="108" t="n">
        <v>10</v>
      </c>
      <c r="D33" s="109" t="n">
        <v>10</v>
      </c>
      <c r="E33" s="109" t="n">
        <v>10</v>
      </c>
      <c r="F33" s="109" t="n">
        <v>9.98</v>
      </c>
      <c r="G33" s="109" t="n">
        <v>10</v>
      </c>
      <c r="H33" s="110" t="n">
        <v>10</v>
      </c>
      <c r="I33" s="110" t="n">
        <v>10</v>
      </c>
      <c r="J33" s="111" t="n">
        <v>29.98</v>
      </c>
      <c r="K33" s="112" t="n">
        <v>99.92</v>
      </c>
      <c r="L33" s="113" t="n">
        <v>9.98</v>
      </c>
      <c r="M33" s="110" t="n">
        <v>10</v>
      </c>
      <c r="N33" s="111" t="n">
        <v>19.98</v>
      </c>
      <c r="O33" s="112" t="n">
        <v>99.88</v>
      </c>
      <c r="P33" s="113" t="n">
        <v>9.88</v>
      </c>
      <c r="Q33" s="110" t="n">
        <v>9.93</v>
      </c>
      <c r="R33" s="110" t="n">
        <v>9.93</v>
      </c>
      <c r="S33" s="111" t="n">
        <v>29.74</v>
      </c>
      <c r="T33" s="112" t="n">
        <v>99.14</v>
      </c>
      <c r="U33" s="113" t="n">
        <v>9.98</v>
      </c>
      <c r="V33" s="110" t="n">
        <v>10</v>
      </c>
      <c r="W33" s="110" t="n">
        <v>10</v>
      </c>
      <c r="X33" s="111" t="n">
        <v>29.98</v>
      </c>
      <c r="Y33" s="112" t="n">
        <v>99.92</v>
      </c>
      <c r="Z33" s="113" t="n">
        <v>9.98</v>
      </c>
      <c r="AA33" s="110" t="n">
        <v>10</v>
      </c>
      <c r="AB33" s="110" t="n">
        <v>10</v>
      </c>
      <c r="AC33" s="111" t="n">
        <v>29.98</v>
      </c>
      <c r="AD33" s="112" t="n">
        <v>99.92</v>
      </c>
      <c r="AE33" s="114" t="n">
        <v>139.65</v>
      </c>
      <c r="AF33" s="115" t="n">
        <v>99.75</v>
      </c>
      <c r="AG33" s="79" t="n">
        <v>106</v>
      </c>
    </row>
    <row r="34" customFormat="false" ht="11.25" hidden="false" customHeight="false" outlineLevel="0" collapsed="false">
      <c r="A34" s="106" t="n">
        <v>31</v>
      </c>
      <c r="B34" s="107" t="s">
        <v>164</v>
      </c>
      <c r="C34" s="108" t="n">
        <v>9.59</v>
      </c>
      <c r="D34" s="109" t="n">
        <v>9.46</v>
      </c>
      <c r="E34" s="109" t="n">
        <v>9.53</v>
      </c>
      <c r="F34" s="109" t="n">
        <v>9.53</v>
      </c>
      <c r="G34" s="109" t="n">
        <v>9.57</v>
      </c>
      <c r="H34" s="110" t="n">
        <v>9.55</v>
      </c>
      <c r="I34" s="110" t="n">
        <v>9.56</v>
      </c>
      <c r="J34" s="111" t="n">
        <v>28.61</v>
      </c>
      <c r="K34" s="112" t="n">
        <v>95.38</v>
      </c>
      <c r="L34" s="113" t="n">
        <v>9.39</v>
      </c>
      <c r="M34" s="110" t="n">
        <v>9.5</v>
      </c>
      <c r="N34" s="111" t="n">
        <v>18.9</v>
      </c>
      <c r="O34" s="112" t="n">
        <v>94.48</v>
      </c>
      <c r="P34" s="113" t="n">
        <v>9.32</v>
      </c>
      <c r="Q34" s="110" t="n">
        <v>9.39</v>
      </c>
      <c r="R34" s="110" t="n">
        <v>9.44</v>
      </c>
      <c r="S34" s="111" t="n">
        <v>28.15</v>
      </c>
      <c r="T34" s="112" t="n">
        <v>93.84</v>
      </c>
      <c r="U34" s="113" t="n">
        <v>9.55</v>
      </c>
      <c r="V34" s="110" t="n">
        <v>9.62</v>
      </c>
      <c r="W34" s="110" t="n">
        <v>9.57</v>
      </c>
      <c r="X34" s="111" t="n">
        <v>28.74</v>
      </c>
      <c r="Y34" s="112" t="n">
        <v>95.8</v>
      </c>
      <c r="Z34" s="113" t="n">
        <v>9.44</v>
      </c>
      <c r="AA34" s="110" t="n">
        <v>9.57</v>
      </c>
      <c r="AB34" s="110" t="n">
        <v>9.55</v>
      </c>
      <c r="AC34" s="111" t="n">
        <v>28.56</v>
      </c>
      <c r="AD34" s="112" t="n">
        <v>95.2</v>
      </c>
      <c r="AE34" s="114" t="n">
        <v>132.96</v>
      </c>
      <c r="AF34" s="115" t="n">
        <v>94.97</v>
      </c>
      <c r="AG34" s="79" t="n">
        <v>111</v>
      </c>
    </row>
    <row r="35" customFormat="false" ht="11.25" hidden="false" customHeight="false" outlineLevel="0" collapsed="false">
      <c r="A35" s="106" t="n">
        <v>32</v>
      </c>
      <c r="B35" s="107" t="s">
        <v>69</v>
      </c>
      <c r="C35" s="108" t="n">
        <v>9.73</v>
      </c>
      <c r="D35" s="109" t="n">
        <v>9.6</v>
      </c>
      <c r="E35" s="109" t="n">
        <v>9.67</v>
      </c>
      <c r="F35" s="109" t="n">
        <v>9.7</v>
      </c>
      <c r="G35" s="109" t="n">
        <v>9.76</v>
      </c>
      <c r="H35" s="110" t="n">
        <v>9.71</v>
      </c>
      <c r="I35" s="110" t="n">
        <v>9.73</v>
      </c>
      <c r="J35" s="111" t="n">
        <v>29.1</v>
      </c>
      <c r="K35" s="112" t="n">
        <v>96.98</v>
      </c>
      <c r="L35" s="113" t="n">
        <v>9.51</v>
      </c>
      <c r="M35" s="110" t="n">
        <v>9.56</v>
      </c>
      <c r="N35" s="111" t="n">
        <v>19.07</v>
      </c>
      <c r="O35" s="112" t="n">
        <v>95.35</v>
      </c>
      <c r="P35" s="113" t="n">
        <v>9.07</v>
      </c>
      <c r="Q35" s="110" t="n">
        <v>9.21</v>
      </c>
      <c r="R35" s="110" t="n">
        <v>9.17</v>
      </c>
      <c r="S35" s="111" t="n">
        <v>27.45</v>
      </c>
      <c r="T35" s="112" t="n">
        <v>91.49</v>
      </c>
      <c r="U35" s="113" t="n">
        <v>9.77</v>
      </c>
      <c r="V35" s="110" t="n">
        <v>9.82</v>
      </c>
      <c r="W35" s="110" t="n">
        <v>9.77</v>
      </c>
      <c r="X35" s="111" t="n">
        <v>29.36</v>
      </c>
      <c r="Y35" s="112" t="n">
        <v>97.87</v>
      </c>
      <c r="Z35" s="113" t="n">
        <v>9.39</v>
      </c>
      <c r="AA35" s="110" t="n">
        <v>9.81</v>
      </c>
      <c r="AB35" s="110" t="n">
        <v>9.64</v>
      </c>
      <c r="AC35" s="111" t="n">
        <v>28.85</v>
      </c>
      <c r="AD35" s="112" t="n">
        <v>96.16</v>
      </c>
      <c r="AE35" s="114" t="n">
        <v>133.82</v>
      </c>
      <c r="AF35" s="115" t="n">
        <v>95.59</v>
      </c>
      <c r="AG35" s="79" t="n">
        <v>239</v>
      </c>
    </row>
    <row r="36" customFormat="false" ht="11.25" hidden="false" customHeight="false" outlineLevel="0" collapsed="false">
      <c r="A36" s="106" t="n">
        <v>33</v>
      </c>
      <c r="B36" s="107" t="s">
        <v>70</v>
      </c>
      <c r="C36" s="108" t="n">
        <v>9.85</v>
      </c>
      <c r="D36" s="109" t="n">
        <v>9.81</v>
      </c>
      <c r="E36" s="109" t="n">
        <v>9.83</v>
      </c>
      <c r="F36" s="109" t="n">
        <v>9.81</v>
      </c>
      <c r="G36" s="109" t="n">
        <v>9.81</v>
      </c>
      <c r="H36" s="110" t="n">
        <v>9.75</v>
      </c>
      <c r="I36" s="110" t="n">
        <v>9.78</v>
      </c>
      <c r="J36" s="111" t="n">
        <v>29.41</v>
      </c>
      <c r="K36" s="112" t="n">
        <v>98.04</v>
      </c>
      <c r="L36" s="113" t="n">
        <v>9.67</v>
      </c>
      <c r="M36" s="110" t="n">
        <v>9.77</v>
      </c>
      <c r="N36" s="111" t="n">
        <v>19.44</v>
      </c>
      <c r="O36" s="112" t="n">
        <v>97.21</v>
      </c>
      <c r="P36" s="113" t="n">
        <v>9.63</v>
      </c>
      <c r="Q36" s="110" t="n">
        <v>9.69</v>
      </c>
      <c r="R36" s="110" t="n">
        <v>9.73</v>
      </c>
      <c r="S36" s="111" t="n">
        <v>29.06</v>
      </c>
      <c r="T36" s="112" t="n">
        <v>96.86</v>
      </c>
      <c r="U36" s="113" t="n">
        <v>9.83</v>
      </c>
      <c r="V36" s="110" t="n">
        <v>9.92</v>
      </c>
      <c r="W36" s="110" t="n">
        <v>9.85</v>
      </c>
      <c r="X36" s="111" t="n">
        <v>29.6</v>
      </c>
      <c r="Y36" s="112" t="n">
        <v>98.65</v>
      </c>
      <c r="Z36" s="113" t="n">
        <v>9.67</v>
      </c>
      <c r="AA36" s="110" t="n">
        <v>9.85</v>
      </c>
      <c r="AB36" s="110" t="n">
        <v>9.87</v>
      </c>
      <c r="AC36" s="111" t="n">
        <v>29.38</v>
      </c>
      <c r="AD36" s="112" t="n">
        <v>97.95</v>
      </c>
      <c r="AE36" s="114" t="n">
        <v>136.89</v>
      </c>
      <c r="AF36" s="115" t="n">
        <v>97.78</v>
      </c>
      <c r="AG36" s="79" t="n">
        <v>130</v>
      </c>
    </row>
    <row r="37" customFormat="false" ht="11.25" hidden="false" customHeight="false" outlineLevel="0" collapsed="false">
      <c r="A37" s="106" t="n">
        <v>34</v>
      </c>
      <c r="B37" s="107" t="s">
        <v>165</v>
      </c>
      <c r="C37" s="108" t="n">
        <v>10</v>
      </c>
      <c r="D37" s="109" t="n">
        <v>10</v>
      </c>
      <c r="E37" s="109" t="n">
        <v>10</v>
      </c>
      <c r="F37" s="109" t="n">
        <v>10</v>
      </c>
      <c r="G37" s="109" t="n">
        <v>10</v>
      </c>
      <c r="H37" s="110" t="n">
        <v>10</v>
      </c>
      <c r="I37" s="110" t="n">
        <v>10</v>
      </c>
      <c r="J37" s="111" t="n">
        <v>30</v>
      </c>
      <c r="K37" s="112" t="n">
        <v>100</v>
      </c>
      <c r="L37" s="113" t="n">
        <v>10</v>
      </c>
      <c r="M37" s="110" t="n">
        <v>9.98</v>
      </c>
      <c r="N37" s="111" t="n">
        <v>19.98</v>
      </c>
      <c r="O37" s="112" t="n">
        <v>99.89</v>
      </c>
      <c r="P37" s="113" t="n">
        <v>9.72</v>
      </c>
      <c r="Q37" s="110" t="n">
        <v>9.87</v>
      </c>
      <c r="R37" s="110" t="n">
        <v>9.85</v>
      </c>
      <c r="S37" s="111" t="n">
        <v>29.44</v>
      </c>
      <c r="T37" s="112" t="n">
        <v>98.13</v>
      </c>
      <c r="U37" s="113" t="n">
        <v>9.78</v>
      </c>
      <c r="V37" s="110" t="n">
        <v>10</v>
      </c>
      <c r="W37" s="110" t="n">
        <v>9.98</v>
      </c>
      <c r="X37" s="111" t="n">
        <v>29.76</v>
      </c>
      <c r="Y37" s="112" t="n">
        <v>99.21</v>
      </c>
      <c r="Z37" s="113" t="n">
        <v>9.96</v>
      </c>
      <c r="AA37" s="110" t="n">
        <v>10</v>
      </c>
      <c r="AB37" s="110" t="n">
        <v>9.96</v>
      </c>
      <c r="AC37" s="111" t="n">
        <v>29.91</v>
      </c>
      <c r="AD37" s="112" t="n">
        <v>99.71</v>
      </c>
      <c r="AE37" s="114" t="n">
        <v>139.09</v>
      </c>
      <c r="AF37" s="115" t="n">
        <v>99.35</v>
      </c>
      <c r="AG37" s="79" t="n">
        <v>116</v>
      </c>
    </row>
    <row r="38" customFormat="false" ht="11.25" hidden="false" customHeight="false" outlineLevel="0" collapsed="false">
      <c r="A38" s="106" t="n">
        <v>35</v>
      </c>
      <c r="B38" s="107" t="s">
        <v>166</v>
      </c>
      <c r="C38" s="108" t="n">
        <v>9.92</v>
      </c>
      <c r="D38" s="109" t="n">
        <v>9.92</v>
      </c>
      <c r="E38" s="109" t="n">
        <v>9.92</v>
      </c>
      <c r="F38" s="109" t="n">
        <v>9.88</v>
      </c>
      <c r="G38" s="109" t="n">
        <v>9.82</v>
      </c>
      <c r="H38" s="110" t="n">
        <v>9.82</v>
      </c>
      <c r="I38" s="110" t="n">
        <v>9.82</v>
      </c>
      <c r="J38" s="111" t="n">
        <v>29.61</v>
      </c>
      <c r="K38" s="112" t="n">
        <v>98.7</v>
      </c>
      <c r="L38" s="113" t="n">
        <v>9.8</v>
      </c>
      <c r="M38" s="110" t="n">
        <v>9.84</v>
      </c>
      <c r="N38" s="111" t="n">
        <v>19.63</v>
      </c>
      <c r="O38" s="112" t="n">
        <v>98.16</v>
      </c>
      <c r="P38" s="113" t="n">
        <v>9.82</v>
      </c>
      <c r="Q38" s="110" t="n">
        <v>9.84</v>
      </c>
      <c r="R38" s="110" t="n">
        <v>9.86</v>
      </c>
      <c r="S38" s="111" t="n">
        <v>29.51</v>
      </c>
      <c r="T38" s="112" t="n">
        <v>98.36</v>
      </c>
      <c r="U38" s="113" t="n">
        <v>9.88</v>
      </c>
      <c r="V38" s="110" t="n">
        <v>9.86</v>
      </c>
      <c r="W38" s="110" t="n">
        <v>9.88</v>
      </c>
      <c r="X38" s="111" t="n">
        <v>29.61</v>
      </c>
      <c r="Y38" s="112" t="n">
        <v>98.7</v>
      </c>
      <c r="Z38" s="113" t="n">
        <v>9.71</v>
      </c>
      <c r="AA38" s="110" t="n">
        <v>9.84</v>
      </c>
      <c r="AB38" s="110" t="n">
        <v>9.86</v>
      </c>
      <c r="AC38" s="111" t="n">
        <v>29.41</v>
      </c>
      <c r="AD38" s="112" t="n">
        <v>98.02</v>
      </c>
      <c r="AE38" s="114" t="n">
        <v>137.77</v>
      </c>
      <c r="AF38" s="115" t="n">
        <v>98.4</v>
      </c>
      <c r="AG38" s="79" t="n">
        <v>122</v>
      </c>
    </row>
    <row r="39" customFormat="false" ht="11.25" hidden="false" customHeight="false" outlineLevel="0" collapsed="false">
      <c r="A39" s="106" t="n">
        <v>36</v>
      </c>
      <c r="B39" s="107" t="s">
        <v>71</v>
      </c>
      <c r="C39" s="108" t="n">
        <v>9.7</v>
      </c>
      <c r="D39" s="109" t="n">
        <v>9.67</v>
      </c>
      <c r="E39" s="109" t="n">
        <v>9.69</v>
      </c>
      <c r="F39" s="109" t="n">
        <v>9.63</v>
      </c>
      <c r="G39" s="109" t="n">
        <v>9.69</v>
      </c>
      <c r="H39" s="110" t="n">
        <v>9.72</v>
      </c>
      <c r="I39" s="110" t="n">
        <v>9.7</v>
      </c>
      <c r="J39" s="111" t="n">
        <v>29.02</v>
      </c>
      <c r="K39" s="112" t="n">
        <v>96.72</v>
      </c>
      <c r="L39" s="113" t="n">
        <v>9.63</v>
      </c>
      <c r="M39" s="110" t="n">
        <v>9.65</v>
      </c>
      <c r="N39" s="111" t="n">
        <v>19.27</v>
      </c>
      <c r="O39" s="112" t="n">
        <v>96.36</v>
      </c>
      <c r="P39" s="113" t="n">
        <v>9.51</v>
      </c>
      <c r="Q39" s="110" t="n">
        <v>9.51</v>
      </c>
      <c r="R39" s="110" t="n">
        <v>9.59</v>
      </c>
      <c r="S39" s="111" t="n">
        <v>28.6</v>
      </c>
      <c r="T39" s="112" t="n">
        <v>95.34</v>
      </c>
      <c r="U39" s="113" t="n">
        <v>9.63</v>
      </c>
      <c r="V39" s="110" t="n">
        <v>9.69</v>
      </c>
      <c r="W39" s="110" t="n">
        <v>9.7</v>
      </c>
      <c r="X39" s="111" t="n">
        <v>29.02</v>
      </c>
      <c r="Y39" s="112" t="n">
        <v>96.72</v>
      </c>
      <c r="Z39" s="113" t="n">
        <v>9.67</v>
      </c>
      <c r="AA39" s="110" t="n">
        <v>9.72</v>
      </c>
      <c r="AB39" s="110" t="n">
        <v>9.69</v>
      </c>
      <c r="AC39" s="111" t="n">
        <v>29.07</v>
      </c>
      <c r="AD39" s="112" t="n">
        <v>96.92</v>
      </c>
      <c r="AE39" s="114" t="n">
        <v>134.98</v>
      </c>
      <c r="AF39" s="115" t="n">
        <v>96.41</v>
      </c>
      <c r="AG39" s="79" t="n">
        <v>127</v>
      </c>
    </row>
    <row r="40" customFormat="false" ht="11.25" hidden="false" customHeight="false" outlineLevel="0" collapsed="false">
      <c r="A40" s="106" t="n">
        <v>37</v>
      </c>
      <c r="B40" s="107" t="s">
        <v>167</v>
      </c>
      <c r="C40" s="108" t="n">
        <v>9.96</v>
      </c>
      <c r="D40" s="109" t="n">
        <v>9.96</v>
      </c>
      <c r="E40" s="109" t="n">
        <v>9.96</v>
      </c>
      <c r="F40" s="109" t="n">
        <v>9.96</v>
      </c>
      <c r="G40" s="109" t="n">
        <v>9.96</v>
      </c>
      <c r="H40" s="110" t="n">
        <v>9.94</v>
      </c>
      <c r="I40" s="110" t="n">
        <v>9.95</v>
      </c>
      <c r="J40" s="111" t="n">
        <v>29.86</v>
      </c>
      <c r="K40" s="112" t="n">
        <v>99.54</v>
      </c>
      <c r="L40" s="113" t="n">
        <v>9.89</v>
      </c>
      <c r="M40" s="110" t="n">
        <v>9.96</v>
      </c>
      <c r="N40" s="111" t="n">
        <v>19.85</v>
      </c>
      <c r="O40" s="112" t="n">
        <v>99.25</v>
      </c>
      <c r="P40" s="113" t="n">
        <v>9.72</v>
      </c>
      <c r="Q40" s="110" t="n">
        <v>9.74</v>
      </c>
      <c r="R40" s="110" t="n">
        <v>9.7</v>
      </c>
      <c r="S40" s="111" t="n">
        <v>29.17</v>
      </c>
      <c r="T40" s="112" t="n">
        <v>97.22</v>
      </c>
      <c r="U40" s="113" t="n">
        <v>9.96</v>
      </c>
      <c r="V40" s="110" t="n">
        <v>9.96</v>
      </c>
      <c r="W40" s="110" t="n">
        <v>9.91</v>
      </c>
      <c r="X40" s="111" t="n">
        <v>29.83</v>
      </c>
      <c r="Y40" s="112" t="n">
        <v>99.43</v>
      </c>
      <c r="Z40" s="113" t="n">
        <v>9.91</v>
      </c>
      <c r="AA40" s="110" t="n">
        <v>10</v>
      </c>
      <c r="AB40" s="110" t="n">
        <v>9.96</v>
      </c>
      <c r="AC40" s="111" t="n">
        <v>29.87</v>
      </c>
      <c r="AD40" s="112" t="n">
        <v>99.57</v>
      </c>
      <c r="AE40" s="114" t="n">
        <v>138.58</v>
      </c>
      <c r="AF40" s="115" t="n">
        <v>98.99</v>
      </c>
      <c r="AG40" s="79" t="n">
        <v>117</v>
      </c>
    </row>
    <row r="41" customFormat="false" ht="11.25" hidden="false" customHeight="false" outlineLevel="0" collapsed="false">
      <c r="A41" s="106" t="n">
        <v>38</v>
      </c>
      <c r="B41" s="107" t="s">
        <v>72</v>
      </c>
      <c r="C41" s="108" t="n">
        <v>9.52</v>
      </c>
      <c r="D41" s="109" t="n">
        <v>9.47</v>
      </c>
      <c r="E41" s="109" t="n">
        <v>9.49</v>
      </c>
      <c r="F41" s="109" t="n">
        <v>9.51</v>
      </c>
      <c r="G41" s="109" t="n">
        <v>9.47</v>
      </c>
      <c r="H41" s="110" t="n">
        <v>9.48</v>
      </c>
      <c r="I41" s="110" t="n">
        <v>9.47</v>
      </c>
      <c r="J41" s="111" t="n">
        <v>28.48</v>
      </c>
      <c r="K41" s="112" t="n">
        <v>94.93</v>
      </c>
      <c r="L41" s="113" t="n">
        <v>9.18</v>
      </c>
      <c r="M41" s="110" t="n">
        <v>9.28</v>
      </c>
      <c r="N41" s="111" t="n">
        <v>18.46</v>
      </c>
      <c r="O41" s="112" t="n">
        <v>92.29</v>
      </c>
      <c r="P41" s="113" t="n">
        <v>8.77</v>
      </c>
      <c r="Q41" s="110" t="n">
        <v>8.82</v>
      </c>
      <c r="R41" s="110" t="n">
        <v>8.85</v>
      </c>
      <c r="S41" s="111" t="n">
        <v>26.44</v>
      </c>
      <c r="T41" s="112" t="n">
        <v>88.12</v>
      </c>
      <c r="U41" s="113" t="n">
        <v>9.48</v>
      </c>
      <c r="V41" s="110" t="n">
        <v>9.61</v>
      </c>
      <c r="W41" s="110" t="n">
        <v>9.53</v>
      </c>
      <c r="X41" s="111" t="n">
        <v>28.62</v>
      </c>
      <c r="Y41" s="112" t="n">
        <v>95.39</v>
      </c>
      <c r="Z41" s="113" t="n">
        <v>9</v>
      </c>
      <c r="AA41" s="110" t="n">
        <v>9.61</v>
      </c>
      <c r="AB41" s="110" t="n">
        <v>9.46</v>
      </c>
      <c r="AC41" s="111" t="n">
        <v>28.06</v>
      </c>
      <c r="AD41" s="112" t="n">
        <v>93.55</v>
      </c>
      <c r="AE41" s="114" t="n">
        <v>130.05</v>
      </c>
      <c r="AF41" s="115" t="n">
        <v>92.9</v>
      </c>
      <c r="AG41" s="79" t="n">
        <v>235</v>
      </c>
    </row>
    <row r="42" customFormat="false" ht="11.25" hidden="false" customHeight="false" outlineLevel="0" collapsed="false">
      <c r="A42" s="106" t="n">
        <v>39</v>
      </c>
      <c r="B42" s="107" t="s">
        <v>73</v>
      </c>
      <c r="C42" s="108" t="n">
        <v>9.84</v>
      </c>
      <c r="D42" s="109" t="n">
        <v>9.82</v>
      </c>
      <c r="E42" s="109" t="n">
        <v>9.83</v>
      </c>
      <c r="F42" s="109" t="n">
        <v>9.71</v>
      </c>
      <c r="G42" s="109" t="n">
        <v>9.74</v>
      </c>
      <c r="H42" s="110" t="n">
        <v>9.77</v>
      </c>
      <c r="I42" s="110" t="n">
        <v>9.75</v>
      </c>
      <c r="J42" s="111" t="n">
        <v>29.29</v>
      </c>
      <c r="K42" s="112" t="n">
        <v>97.63</v>
      </c>
      <c r="L42" s="113" t="n">
        <v>9.71</v>
      </c>
      <c r="M42" s="110" t="n">
        <v>9.71</v>
      </c>
      <c r="N42" s="111" t="n">
        <v>19.41</v>
      </c>
      <c r="O42" s="112" t="n">
        <v>97.06</v>
      </c>
      <c r="P42" s="113" t="n">
        <v>9.25</v>
      </c>
      <c r="Q42" s="110" t="n">
        <v>9.35</v>
      </c>
      <c r="R42" s="110" t="n">
        <v>9.33</v>
      </c>
      <c r="S42" s="111" t="n">
        <v>27.92</v>
      </c>
      <c r="T42" s="112" t="n">
        <v>93.08</v>
      </c>
      <c r="U42" s="113" t="n">
        <v>9.8</v>
      </c>
      <c r="V42" s="110" t="n">
        <v>9.89</v>
      </c>
      <c r="W42" s="110" t="n">
        <v>9.89</v>
      </c>
      <c r="X42" s="111" t="n">
        <v>29.58</v>
      </c>
      <c r="Y42" s="112" t="n">
        <v>98.58</v>
      </c>
      <c r="Z42" s="113" t="n">
        <v>9.77</v>
      </c>
      <c r="AA42" s="110" t="n">
        <v>9.93</v>
      </c>
      <c r="AB42" s="110" t="n">
        <v>9.9</v>
      </c>
      <c r="AC42" s="111" t="n">
        <v>29.61</v>
      </c>
      <c r="AD42" s="112" t="n">
        <v>98.69</v>
      </c>
      <c r="AE42" s="114" t="n">
        <v>135.81</v>
      </c>
      <c r="AF42" s="115" t="n">
        <v>97.01</v>
      </c>
      <c r="AG42" s="79" t="n">
        <v>153</v>
      </c>
    </row>
    <row r="43" s="126" customFormat="true" ht="12" hidden="false" customHeight="false" outlineLevel="0" collapsed="false">
      <c r="A43" s="116"/>
      <c r="B43" s="117" t="s">
        <v>12</v>
      </c>
      <c r="C43" s="118" t="n">
        <f aca="false">AVERAGE(C4:C42)</f>
        <v>9.81102564102564</v>
      </c>
      <c r="D43" s="119" t="n">
        <f aca="false">AVERAGE(D4:D42)</f>
        <v>9.78230769230769</v>
      </c>
      <c r="E43" s="119" t="n">
        <f aca="false">AVERAGE(E4:E42)</f>
        <v>9.79641025641026</v>
      </c>
      <c r="F43" s="119" t="n">
        <f aca="false">AVERAGE(F4:F42)</f>
        <v>9.78076923076923</v>
      </c>
      <c r="G43" s="119" t="n">
        <f aca="false">AVERAGE(G4:G42)</f>
        <v>9.81205128205128</v>
      </c>
      <c r="H43" s="120" t="n">
        <f aca="false">AVERAGE(H4:H42)</f>
        <v>9.79897435897436</v>
      </c>
      <c r="I43" s="120" t="n">
        <f aca="false">AVERAGE(I4:I42)</f>
        <v>9.8051282051282</v>
      </c>
      <c r="J43" s="120" t="n">
        <f aca="false">AVERAGE(J4:J42)</f>
        <v>29.3815384615385</v>
      </c>
      <c r="K43" s="121" t="n">
        <f aca="false">AVERAGE(K4:K42)</f>
        <v>97.9374358974359</v>
      </c>
      <c r="L43" s="122" t="n">
        <f aca="false">AVERAGE(L4:L42)</f>
        <v>9.71128205128205</v>
      </c>
      <c r="M43" s="120" t="n">
        <f aca="false">AVERAGE(M4:M42)</f>
        <v>9.75051282051282</v>
      </c>
      <c r="N43" s="120" t="n">
        <f aca="false">AVERAGE(N4:N42)</f>
        <v>19.4617948717949</v>
      </c>
      <c r="O43" s="121" t="n">
        <f aca="false">AVERAGE(O4:O42)</f>
        <v>97.305641025641</v>
      </c>
      <c r="P43" s="122" t="n">
        <f aca="false">AVERAGE(P4:P42)</f>
        <v>9.54384615384615</v>
      </c>
      <c r="Q43" s="120" t="n">
        <f aca="false">AVERAGE(Q4:Q42)</f>
        <v>9.58871794871795</v>
      </c>
      <c r="R43" s="120" t="n">
        <f aca="false">AVERAGE(R4:R42)</f>
        <v>9.60897435897436</v>
      </c>
      <c r="S43" s="120" t="n">
        <f aca="false">AVERAGE(S4:S42)</f>
        <v>28.7417948717949</v>
      </c>
      <c r="T43" s="121" t="n">
        <f aca="false">AVERAGE(T4:T42)</f>
        <v>95.805641025641</v>
      </c>
      <c r="U43" s="122" t="n">
        <f aca="false">AVERAGE(U4:U42)</f>
        <v>9.80384615384615</v>
      </c>
      <c r="V43" s="120" t="n">
        <f aca="false">AVERAGE(V4:V42)</f>
        <v>9.84</v>
      </c>
      <c r="W43" s="120" t="n">
        <f aca="false">AVERAGE(W4:W42)</f>
        <v>9.81769230769231</v>
      </c>
      <c r="X43" s="120" t="n">
        <f aca="false">AVERAGE(X4:X42)</f>
        <v>29.4615384615385</v>
      </c>
      <c r="Y43" s="121" t="n">
        <f aca="false">AVERAGE(Y4:Y42)</f>
        <v>98.2012820512821</v>
      </c>
      <c r="Z43" s="122" t="n">
        <f aca="false">AVERAGE(Z4:Z42)</f>
        <v>9.69923076923077</v>
      </c>
      <c r="AA43" s="120" t="n">
        <f aca="false">AVERAGE(AA4:AA42)</f>
        <v>9.85051282051282</v>
      </c>
      <c r="AB43" s="120" t="n">
        <f aca="false">AVERAGE(AB4:AB42)</f>
        <v>9.81025641025641</v>
      </c>
      <c r="AC43" s="120" t="n">
        <f aca="false">AVERAGE(AC4:AC42)</f>
        <v>29.3579487179487</v>
      </c>
      <c r="AD43" s="121" t="n">
        <f aca="false">AVERAGE(AD4:AD42)</f>
        <v>97.86</v>
      </c>
      <c r="AE43" s="123" t="n">
        <f aca="false">AVERAGE(AE4:AE42)</f>
        <v>136.402564102564</v>
      </c>
      <c r="AF43" s="124" t="n">
        <f aca="false">AVERAGE(AF4:AF42)</f>
        <v>97.43</v>
      </c>
      <c r="AG43" s="125" t="n">
        <f aca="false">SUM(AG4:AG42)</f>
        <v>8057</v>
      </c>
    </row>
  </sheetData>
  <autoFilter ref="A1:AG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sortState ref="A2:AG3">
      <sortCondition ref="A2:A3" customList=""/>
    </sortState>
  </autoFilter>
  <mergeCells count="34">
    <mergeCell ref="A1:A3"/>
    <mergeCell ref="B1:B3"/>
    <mergeCell ref="C1:K1"/>
    <mergeCell ref="L1:O1"/>
    <mergeCell ref="P1:T1"/>
    <mergeCell ref="U1:Y1"/>
    <mergeCell ref="Z1:AD1"/>
    <mergeCell ref="AE1:AF1"/>
    <mergeCell ref="AG1:AG3"/>
    <mergeCell ref="C2:C3"/>
    <mergeCell ref="D2:D3"/>
    <mergeCell ref="E2:E3"/>
    <mergeCell ref="F2:F3"/>
    <mergeCell ref="G2:G3"/>
    <mergeCell ref="H2:H3"/>
    <mergeCell ref="I2:I3"/>
    <mergeCell ref="J2:K2"/>
    <mergeCell ref="L2:L3"/>
    <mergeCell ref="M2:M3"/>
    <mergeCell ref="N2:O2"/>
    <mergeCell ref="P2:P3"/>
    <mergeCell ref="Q2:Q3"/>
    <mergeCell ref="R2:R3"/>
    <mergeCell ref="S2:T2"/>
    <mergeCell ref="U2:U3"/>
    <mergeCell ref="V2:V3"/>
    <mergeCell ref="W2:W3"/>
    <mergeCell ref="X2:Y2"/>
    <mergeCell ref="Z2:Z3"/>
    <mergeCell ref="AA2:AA3"/>
    <mergeCell ref="AB2:AB3"/>
    <mergeCell ref="AC2:AD2"/>
    <mergeCell ref="AE2:AE3"/>
    <mergeCell ref="AF2:AF3"/>
  </mergeCells>
  <printOptions headings="false" gridLines="false" gridLinesSet="true" horizontalCentered="false" verticalCentered="false"/>
  <pageMargins left="0.39375" right="0.39375" top="0.39375" bottom="0.39375" header="0.511811023622047" footer="0.511811023622047"/>
  <pageSetup paperSize="9" scale="7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true">
    <pageSetUpPr fitToPage="false"/>
  </sheetPr>
  <dimension ref="A1:AG37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B6" activeCellId="0" sqref="B6"/>
    </sheetView>
  </sheetViews>
  <sheetFormatPr defaultColWidth="9.1484375" defaultRowHeight="11.25" zeroHeight="false" outlineLevelRow="0" outlineLevelCol="0"/>
  <cols>
    <col collapsed="false" customWidth="true" hidden="false" outlineLevel="0" max="1" min="1" style="95" width="5.86"/>
    <col collapsed="false" customWidth="true" hidden="false" outlineLevel="0" max="2" min="2" style="94" width="27.86"/>
    <col collapsed="false" customWidth="true" hidden="false" outlineLevel="0" max="3" min="3" style="94" width="4.42"/>
    <col collapsed="false" customWidth="true" hidden="false" outlineLevel="0" max="4" min="4" style="94" width="4.86"/>
    <col collapsed="false" customWidth="true" hidden="false" outlineLevel="0" max="6" min="5" style="94" width="4"/>
    <col collapsed="false" customWidth="true" hidden="false" outlineLevel="0" max="8" min="7" style="94" width="4.86"/>
    <col collapsed="false" customWidth="true" hidden="false" outlineLevel="0" max="9" min="9" style="94" width="4"/>
    <col collapsed="false" customWidth="true" hidden="false" outlineLevel="0" max="11" min="10" style="94" width="4.86"/>
    <col collapsed="false" customWidth="true" hidden="false" outlineLevel="0" max="13" min="12" style="94" width="4"/>
    <col collapsed="false" customWidth="true" hidden="false" outlineLevel="0" max="15" min="14" style="94" width="4.86"/>
    <col collapsed="false" customWidth="true" hidden="false" outlineLevel="0" max="18" min="16" style="94" width="4"/>
    <col collapsed="false" customWidth="true" hidden="false" outlineLevel="0" max="20" min="19" style="94" width="4.86"/>
    <col collapsed="false" customWidth="true" hidden="false" outlineLevel="0" max="23" min="21" style="94" width="4"/>
    <col collapsed="false" customWidth="true" hidden="false" outlineLevel="0" max="25" min="24" style="94" width="4.86"/>
    <col collapsed="false" customWidth="true" hidden="false" outlineLevel="0" max="28" min="26" style="94" width="4"/>
    <col collapsed="false" customWidth="true" hidden="false" outlineLevel="0" max="30" min="29" style="94" width="4.86"/>
    <col collapsed="false" customWidth="true" hidden="false" outlineLevel="0" max="31" min="31" style="94" width="5.71"/>
    <col collapsed="false" customWidth="true" hidden="false" outlineLevel="0" max="32" min="32" style="94" width="4.86"/>
    <col collapsed="false" customWidth="true" hidden="false" outlineLevel="0" max="33" min="33" style="126" width="11.14"/>
    <col collapsed="false" customWidth="false" hidden="false" outlineLevel="0" max="16384" min="34" style="94" width="9.14"/>
  </cols>
  <sheetData>
    <row r="1" customFormat="false" ht="11.25" hidden="false" customHeight="true" outlineLevel="0" collapsed="false">
      <c r="A1" s="103"/>
      <c r="B1" s="127" t="s">
        <v>27</v>
      </c>
      <c r="C1" s="128" t="s">
        <v>114</v>
      </c>
      <c r="D1" s="128"/>
      <c r="E1" s="128"/>
      <c r="F1" s="128"/>
      <c r="G1" s="128"/>
      <c r="H1" s="128"/>
      <c r="I1" s="128"/>
      <c r="J1" s="128"/>
      <c r="K1" s="128"/>
      <c r="L1" s="128" t="s">
        <v>115</v>
      </c>
      <c r="M1" s="128"/>
      <c r="N1" s="128"/>
      <c r="O1" s="128"/>
      <c r="P1" s="128" t="s">
        <v>116</v>
      </c>
      <c r="Q1" s="128"/>
      <c r="R1" s="128"/>
      <c r="S1" s="128"/>
      <c r="T1" s="128"/>
      <c r="U1" s="128" t="s">
        <v>117</v>
      </c>
      <c r="V1" s="128"/>
      <c r="W1" s="128"/>
      <c r="X1" s="128"/>
      <c r="Y1" s="128"/>
      <c r="Z1" s="128" t="s">
        <v>118</v>
      </c>
      <c r="AA1" s="128"/>
      <c r="AB1" s="128"/>
      <c r="AC1" s="128"/>
      <c r="AD1" s="128"/>
      <c r="AE1" s="129" t="s">
        <v>12</v>
      </c>
      <c r="AF1" s="129"/>
      <c r="AG1" s="130" t="s">
        <v>119</v>
      </c>
    </row>
    <row r="2" customFormat="false" ht="11.25" hidden="false" customHeight="true" outlineLevel="0" collapsed="false">
      <c r="A2" s="103"/>
      <c r="B2" s="127"/>
      <c r="C2" s="104" t="s">
        <v>120</v>
      </c>
      <c r="D2" s="103" t="s">
        <v>121</v>
      </c>
      <c r="E2" s="103" t="s">
        <v>122</v>
      </c>
      <c r="F2" s="103" t="s">
        <v>123</v>
      </c>
      <c r="G2" s="103" t="s">
        <v>124</v>
      </c>
      <c r="H2" s="103" t="s">
        <v>125</v>
      </c>
      <c r="I2" s="103" t="s">
        <v>126</v>
      </c>
      <c r="J2" s="42" t="s">
        <v>127</v>
      </c>
      <c r="K2" s="42"/>
      <c r="L2" s="104" t="s">
        <v>128</v>
      </c>
      <c r="M2" s="103" t="s">
        <v>129</v>
      </c>
      <c r="N2" s="42" t="s">
        <v>127</v>
      </c>
      <c r="O2" s="42"/>
      <c r="P2" s="104" t="s">
        <v>130</v>
      </c>
      <c r="Q2" s="103" t="s">
        <v>131</v>
      </c>
      <c r="R2" s="103" t="s">
        <v>132</v>
      </c>
      <c r="S2" s="42" t="s">
        <v>127</v>
      </c>
      <c r="T2" s="42"/>
      <c r="U2" s="104" t="s">
        <v>133</v>
      </c>
      <c r="V2" s="103" t="s">
        <v>134</v>
      </c>
      <c r="W2" s="103" t="s">
        <v>135</v>
      </c>
      <c r="X2" s="42" t="s">
        <v>127</v>
      </c>
      <c r="Y2" s="42"/>
      <c r="Z2" s="104" t="s">
        <v>136</v>
      </c>
      <c r="AA2" s="103" t="s">
        <v>137</v>
      </c>
      <c r="AB2" s="103" t="s">
        <v>138</v>
      </c>
      <c r="AC2" s="42" t="s">
        <v>127</v>
      </c>
      <c r="AD2" s="42"/>
      <c r="AE2" s="105" t="s">
        <v>139</v>
      </c>
      <c r="AF2" s="40" t="s">
        <v>140</v>
      </c>
      <c r="AG2" s="130"/>
    </row>
    <row r="3" customFormat="false" ht="11.25" hidden="false" customHeight="false" outlineLevel="0" collapsed="false">
      <c r="A3" s="103"/>
      <c r="B3" s="127"/>
      <c r="C3" s="104"/>
      <c r="D3" s="103"/>
      <c r="E3" s="103"/>
      <c r="F3" s="103"/>
      <c r="G3" s="103"/>
      <c r="H3" s="103"/>
      <c r="I3" s="103"/>
      <c r="J3" s="39" t="s">
        <v>139</v>
      </c>
      <c r="K3" s="42" t="s">
        <v>140</v>
      </c>
      <c r="L3" s="104"/>
      <c r="M3" s="103"/>
      <c r="N3" s="39" t="s">
        <v>139</v>
      </c>
      <c r="O3" s="42" t="s">
        <v>140</v>
      </c>
      <c r="P3" s="104"/>
      <c r="Q3" s="103"/>
      <c r="R3" s="103"/>
      <c r="S3" s="39" t="s">
        <v>139</v>
      </c>
      <c r="T3" s="42" t="s">
        <v>140</v>
      </c>
      <c r="U3" s="104"/>
      <c r="V3" s="103"/>
      <c r="W3" s="103"/>
      <c r="X3" s="39" t="s">
        <v>139</v>
      </c>
      <c r="Y3" s="42" t="s">
        <v>140</v>
      </c>
      <c r="Z3" s="104"/>
      <c r="AA3" s="103"/>
      <c r="AB3" s="103"/>
      <c r="AC3" s="39" t="s">
        <v>139</v>
      </c>
      <c r="AD3" s="42" t="s">
        <v>140</v>
      </c>
      <c r="AE3" s="105"/>
      <c r="AF3" s="40"/>
      <c r="AG3" s="130"/>
    </row>
    <row r="4" customFormat="false" ht="11.25" hidden="false" customHeight="false" outlineLevel="0" collapsed="false">
      <c r="A4" s="131" t="n">
        <v>1</v>
      </c>
      <c r="B4" s="132" t="s">
        <v>168</v>
      </c>
      <c r="C4" s="113" t="n">
        <v>9.38</v>
      </c>
      <c r="D4" s="110" t="n">
        <v>9.42</v>
      </c>
      <c r="E4" s="110" t="n">
        <v>9.4</v>
      </c>
      <c r="F4" s="110" t="n">
        <v>9.35</v>
      </c>
      <c r="G4" s="110" t="n">
        <v>9.38</v>
      </c>
      <c r="H4" s="110" t="n">
        <v>9.42</v>
      </c>
      <c r="I4" s="110" t="n">
        <v>9.4</v>
      </c>
      <c r="J4" s="111" t="n">
        <v>28.15</v>
      </c>
      <c r="K4" s="112" t="n">
        <v>93.84</v>
      </c>
      <c r="L4" s="113" t="n">
        <v>9.19</v>
      </c>
      <c r="M4" s="110" t="n">
        <v>9.26</v>
      </c>
      <c r="N4" s="111" t="n">
        <v>18.45</v>
      </c>
      <c r="O4" s="112" t="n">
        <v>92.25</v>
      </c>
      <c r="P4" s="113" t="n">
        <v>8.94</v>
      </c>
      <c r="Q4" s="110" t="n">
        <v>9.14</v>
      </c>
      <c r="R4" s="110" t="n">
        <v>9.15</v>
      </c>
      <c r="S4" s="111" t="n">
        <v>27.24</v>
      </c>
      <c r="T4" s="112" t="n">
        <v>90.79</v>
      </c>
      <c r="U4" s="113" t="n">
        <v>9.42</v>
      </c>
      <c r="V4" s="110" t="n">
        <v>9.4</v>
      </c>
      <c r="W4" s="110" t="n">
        <v>9.33</v>
      </c>
      <c r="X4" s="111" t="n">
        <v>28.15</v>
      </c>
      <c r="Y4" s="112" t="n">
        <v>93.84</v>
      </c>
      <c r="Z4" s="113" t="n">
        <v>9.15</v>
      </c>
      <c r="AA4" s="110" t="n">
        <v>9.38</v>
      </c>
      <c r="AB4" s="110" t="n">
        <v>9.33</v>
      </c>
      <c r="AC4" s="111" t="n">
        <v>27.87</v>
      </c>
      <c r="AD4" s="112" t="n">
        <v>92.9</v>
      </c>
      <c r="AE4" s="114" t="n">
        <v>129.86</v>
      </c>
      <c r="AF4" s="115" t="n">
        <v>92.76</v>
      </c>
      <c r="AG4" s="42" t="n">
        <v>142</v>
      </c>
    </row>
    <row r="5" customFormat="false" ht="11.25" hidden="false" customHeight="false" outlineLevel="0" collapsed="false">
      <c r="A5" s="131" t="n">
        <v>2</v>
      </c>
      <c r="B5" s="132" t="s">
        <v>169</v>
      </c>
      <c r="C5" s="113" t="n">
        <v>8.81</v>
      </c>
      <c r="D5" s="110" t="n">
        <v>8.68</v>
      </c>
      <c r="E5" s="110" t="n">
        <v>8.74</v>
      </c>
      <c r="F5" s="110" t="n">
        <v>8.61</v>
      </c>
      <c r="G5" s="110" t="n">
        <v>8.76</v>
      </c>
      <c r="H5" s="110" t="n">
        <v>8.73</v>
      </c>
      <c r="I5" s="110" t="n">
        <v>8.74</v>
      </c>
      <c r="J5" s="111" t="n">
        <v>26.1</v>
      </c>
      <c r="K5" s="112" t="n">
        <v>87</v>
      </c>
      <c r="L5" s="113" t="n">
        <v>8.44</v>
      </c>
      <c r="M5" s="110" t="n">
        <v>8.63</v>
      </c>
      <c r="N5" s="111" t="n">
        <v>17.07</v>
      </c>
      <c r="O5" s="112" t="n">
        <v>85.37</v>
      </c>
      <c r="P5" s="113" t="n">
        <v>8.26</v>
      </c>
      <c r="Q5" s="110" t="n">
        <v>8.26</v>
      </c>
      <c r="R5" s="110" t="n">
        <v>8.36</v>
      </c>
      <c r="S5" s="111" t="n">
        <v>24.87</v>
      </c>
      <c r="T5" s="112" t="n">
        <v>82.9</v>
      </c>
      <c r="U5" s="113" t="n">
        <v>8.8</v>
      </c>
      <c r="V5" s="110" t="n">
        <v>8.87</v>
      </c>
      <c r="W5" s="110" t="n">
        <v>8.84</v>
      </c>
      <c r="X5" s="111" t="n">
        <v>26.51</v>
      </c>
      <c r="Y5" s="112" t="n">
        <v>88.35</v>
      </c>
      <c r="Z5" s="113" t="n">
        <v>8.49</v>
      </c>
      <c r="AA5" s="110" t="n">
        <v>8.66</v>
      </c>
      <c r="AB5" s="110" t="n">
        <v>8.7</v>
      </c>
      <c r="AC5" s="111" t="n">
        <v>25.85</v>
      </c>
      <c r="AD5" s="112" t="n">
        <v>86.18</v>
      </c>
      <c r="AE5" s="114" t="n">
        <v>120.4</v>
      </c>
      <c r="AF5" s="115" t="n">
        <v>86</v>
      </c>
      <c r="AG5" s="42" t="n">
        <v>463</v>
      </c>
    </row>
    <row r="6" customFormat="false" ht="11.25" hidden="false" customHeight="false" outlineLevel="0" collapsed="false">
      <c r="A6" s="131" t="n">
        <v>3</v>
      </c>
      <c r="B6" s="132" t="s">
        <v>78</v>
      </c>
      <c r="C6" s="113" t="n">
        <v>9.43</v>
      </c>
      <c r="D6" s="110" t="n">
        <v>9.46</v>
      </c>
      <c r="E6" s="110" t="n">
        <v>9.44</v>
      </c>
      <c r="F6" s="110" t="n">
        <v>9.41</v>
      </c>
      <c r="G6" s="110" t="n">
        <v>9.43</v>
      </c>
      <c r="H6" s="110" t="n">
        <v>9.5</v>
      </c>
      <c r="I6" s="110" t="n">
        <v>9.47</v>
      </c>
      <c r="J6" s="111" t="n">
        <v>28.32</v>
      </c>
      <c r="K6" s="112" t="n">
        <v>94.4</v>
      </c>
      <c r="L6" s="113" t="n">
        <v>9.21</v>
      </c>
      <c r="M6" s="110" t="n">
        <v>9.38</v>
      </c>
      <c r="N6" s="111" t="n">
        <v>18.6</v>
      </c>
      <c r="O6" s="112" t="n">
        <v>93</v>
      </c>
      <c r="P6" s="113" t="n">
        <v>8.82</v>
      </c>
      <c r="Q6" s="110" t="n">
        <v>8.89</v>
      </c>
      <c r="R6" s="110" t="n">
        <v>8.96</v>
      </c>
      <c r="S6" s="111" t="n">
        <v>26.67</v>
      </c>
      <c r="T6" s="112" t="n">
        <v>88.89</v>
      </c>
      <c r="U6" s="113" t="n">
        <v>9.42</v>
      </c>
      <c r="V6" s="110" t="n">
        <v>9.49</v>
      </c>
      <c r="W6" s="110" t="n">
        <v>9.53</v>
      </c>
      <c r="X6" s="111" t="n">
        <v>28.44</v>
      </c>
      <c r="Y6" s="112" t="n">
        <v>94.81</v>
      </c>
      <c r="Z6" s="113" t="n">
        <v>9.31</v>
      </c>
      <c r="AA6" s="110" t="n">
        <v>9.2</v>
      </c>
      <c r="AB6" s="110" t="n">
        <v>9.36</v>
      </c>
      <c r="AC6" s="111" t="n">
        <v>27.87</v>
      </c>
      <c r="AD6" s="112" t="n">
        <v>92.91</v>
      </c>
      <c r="AE6" s="114" t="n">
        <v>129.9</v>
      </c>
      <c r="AF6" s="115" t="n">
        <v>92.79</v>
      </c>
      <c r="AG6" s="42" t="n">
        <v>207</v>
      </c>
    </row>
    <row r="7" customFormat="false" ht="11.25" hidden="false" customHeight="false" outlineLevel="0" collapsed="false">
      <c r="A7" s="131" t="n">
        <v>4</v>
      </c>
      <c r="B7" s="132" t="s">
        <v>79</v>
      </c>
      <c r="C7" s="113" t="n">
        <v>9.13</v>
      </c>
      <c r="D7" s="110" t="n">
        <v>9.24</v>
      </c>
      <c r="E7" s="110" t="n">
        <v>9.19</v>
      </c>
      <c r="F7" s="110" t="n">
        <v>9.13</v>
      </c>
      <c r="G7" s="110" t="n">
        <v>9.16</v>
      </c>
      <c r="H7" s="110" t="n">
        <v>9.37</v>
      </c>
      <c r="I7" s="110" t="n">
        <v>9.26</v>
      </c>
      <c r="J7" s="111" t="n">
        <v>27.58</v>
      </c>
      <c r="K7" s="112" t="n">
        <v>91.92</v>
      </c>
      <c r="L7" s="113" t="n">
        <v>8.9</v>
      </c>
      <c r="M7" s="110" t="n">
        <v>9.05</v>
      </c>
      <c r="N7" s="111" t="n">
        <v>17.94</v>
      </c>
      <c r="O7" s="112" t="n">
        <v>89.72</v>
      </c>
      <c r="P7" s="113" t="n">
        <v>8.58</v>
      </c>
      <c r="Q7" s="110" t="n">
        <v>8.77</v>
      </c>
      <c r="R7" s="110" t="n">
        <v>8.64</v>
      </c>
      <c r="S7" s="111" t="n">
        <v>25.99</v>
      </c>
      <c r="T7" s="112" t="n">
        <v>86.63</v>
      </c>
      <c r="U7" s="113" t="n">
        <v>9.27</v>
      </c>
      <c r="V7" s="110" t="n">
        <v>9.19</v>
      </c>
      <c r="W7" s="110" t="n">
        <v>9.32</v>
      </c>
      <c r="X7" s="111" t="n">
        <v>27.78</v>
      </c>
      <c r="Y7" s="112" t="n">
        <v>92.58</v>
      </c>
      <c r="Z7" s="113" t="n">
        <v>8.99</v>
      </c>
      <c r="AA7" s="110" t="n">
        <v>8.97</v>
      </c>
      <c r="AB7" s="110" t="n">
        <v>9.1</v>
      </c>
      <c r="AC7" s="111" t="n">
        <v>27.06</v>
      </c>
      <c r="AD7" s="112" t="n">
        <v>90.22</v>
      </c>
      <c r="AE7" s="114" t="n">
        <v>126.35</v>
      </c>
      <c r="AF7" s="115" t="n">
        <v>90.25</v>
      </c>
      <c r="AG7" s="42" t="n">
        <v>563</v>
      </c>
    </row>
    <row r="8" customFormat="false" ht="11.25" hidden="false" customHeight="false" outlineLevel="0" collapsed="false">
      <c r="A8" s="131" t="n">
        <v>5</v>
      </c>
      <c r="B8" s="132" t="s">
        <v>80</v>
      </c>
      <c r="C8" s="113" t="n">
        <v>8.94</v>
      </c>
      <c r="D8" s="110" t="n">
        <v>8.99</v>
      </c>
      <c r="E8" s="110" t="n">
        <v>8.96</v>
      </c>
      <c r="F8" s="110" t="n">
        <v>8.96</v>
      </c>
      <c r="G8" s="110" t="n">
        <v>8.95</v>
      </c>
      <c r="H8" s="110" t="n">
        <v>9.07</v>
      </c>
      <c r="I8" s="110" t="n">
        <v>9.01</v>
      </c>
      <c r="J8" s="111" t="n">
        <v>26.94</v>
      </c>
      <c r="K8" s="112" t="n">
        <v>89.78</v>
      </c>
      <c r="L8" s="113" t="n">
        <v>8.7</v>
      </c>
      <c r="M8" s="110" t="n">
        <v>8.83</v>
      </c>
      <c r="N8" s="111" t="n">
        <v>17.53</v>
      </c>
      <c r="O8" s="112" t="n">
        <v>87.64</v>
      </c>
      <c r="P8" s="113" t="n">
        <v>8.36</v>
      </c>
      <c r="Q8" s="110" t="n">
        <v>8.33</v>
      </c>
      <c r="R8" s="110" t="n">
        <v>8.35</v>
      </c>
      <c r="S8" s="111" t="n">
        <v>25.04</v>
      </c>
      <c r="T8" s="112" t="n">
        <v>83.46</v>
      </c>
      <c r="U8" s="113" t="n">
        <v>9.01</v>
      </c>
      <c r="V8" s="110" t="n">
        <v>9.08</v>
      </c>
      <c r="W8" s="110" t="n">
        <v>9.04</v>
      </c>
      <c r="X8" s="111" t="n">
        <v>27.13</v>
      </c>
      <c r="Y8" s="112" t="n">
        <v>90.43</v>
      </c>
      <c r="Z8" s="113" t="n">
        <v>8.3</v>
      </c>
      <c r="AA8" s="110" t="n">
        <v>8.64</v>
      </c>
      <c r="AB8" s="110" t="n">
        <v>8.7</v>
      </c>
      <c r="AC8" s="111" t="n">
        <v>25.64</v>
      </c>
      <c r="AD8" s="112" t="n">
        <v>85.48</v>
      </c>
      <c r="AE8" s="114" t="n">
        <v>122.27</v>
      </c>
      <c r="AF8" s="115" t="n">
        <v>87.34</v>
      </c>
      <c r="AG8" s="42" t="n">
        <v>458</v>
      </c>
    </row>
    <row r="9" customFormat="false" ht="11.25" hidden="false" customHeight="false" outlineLevel="0" collapsed="false">
      <c r="A9" s="131" t="n">
        <v>6</v>
      </c>
      <c r="B9" s="132" t="s">
        <v>81</v>
      </c>
      <c r="C9" s="113" t="n">
        <v>8.87</v>
      </c>
      <c r="D9" s="110" t="n">
        <v>8.63</v>
      </c>
      <c r="E9" s="110" t="n">
        <v>8.75</v>
      </c>
      <c r="F9" s="110" t="n">
        <v>8.67</v>
      </c>
      <c r="G9" s="110" t="n">
        <v>8.93</v>
      </c>
      <c r="H9" s="110" t="n">
        <v>8.98</v>
      </c>
      <c r="I9" s="110" t="n">
        <v>8.95</v>
      </c>
      <c r="J9" s="111" t="n">
        <v>26.37</v>
      </c>
      <c r="K9" s="112" t="n">
        <v>87.91</v>
      </c>
      <c r="L9" s="113" t="n">
        <v>8.6</v>
      </c>
      <c r="M9" s="110" t="n">
        <v>8.61</v>
      </c>
      <c r="N9" s="111" t="n">
        <v>17.21</v>
      </c>
      <c r="O9" s="112" t="n">
        <v>86.04</v>
      </c>
      <c r="P9" s="113" t="n">
        <v>7.85</v>
      </c>
      <c r="Q9" s="110" t="n">
        <v>8.23</v>
      </c>
      <c r="R9" s="110" t="n">
        <v>8.11</v>
      </c>
      <c r="S9" s="111" t="n">
        <v>24.2</v>
      </c>
      <c r="T9" s="112" t="n">
        <v>80.65</v>
      </c>
      <c r="U9" s="113" t="n">
        <v>8.96</v>
      </c>
      <c r="V9" s="110" t="n">
        <v>8.89</v>
      </c>
      <c r="W9" s="110" t="n">
        <v>8.82</v>
      </c>
      <c r="X9" s="111" t="n">
        <v>26.67</v>
      </c>
      <c r="Y9" s="112" t="n">
        <v>88.89</v>
      </c>
      <c r="Z9" s="113" t="n">
        <v>8.29</v>
      </c>
      <c r="AA9" s="110" t="n">
        <v>8.63</v>
      </c>
      <c r="AB9" s="110" t="n">
        <v>8.76</v>
      </c>
      <c r="AC9" s="111" t="n">
        <v>25.67</v>
      </c>
      <c r="AD9" s="112" t="n">
        <v>85.58</v>
      </c>
      <c r="AE9" s="114" t="n">
        <v>120.12</v>
      </c>
      <c r="AF9" s="115" t="n">
        <v>85.8</v>
      </c>
      <c r="AG9" s="42" t="n">
        <v>171</v>
      </c>
    </row>
    <row r="10" customFormat="false" ht="11.25" hidden="false" customHeight="false" outlineLevel="0" collapsed="false">
      <c r="A10" s="131" t="n">
        <v>7</v>
      </c>
      <c r="B10" s="132" t="s">
        <v>82</v>
      </c>
      <c r="C10" s="113" t="n">
        <v>9.09</v>
      </c>
      <c r="D10" s="110" t="n">
        <v>9.02</v>
      </c>
      <c r="E10" s="110" t="n">
        <v>9.05</v>
      </c>
      <c r="F10" s="110" t="n">
        <v>8.75</v>
      </c>
      <c r="G10" s="110" t="n">
        <v>9.15</v>
      </c>
      <c r="H10" s="110" t="n">
        <v>9.2</v>
      </c>
      <c r="I10" s="110" t="n">
        <v>9.18</v>
      </c>
      <c r="J10" s="111" t="n">
        <v>26.98</v>
      </c>
      <c r="K10" s="112" t="n">
        <v>89.92</v>
      </c>
      <c r="L10" s="113" t="n">
        <v>8.84</v>
      </c>
      <c r="M10" s="110" t="n">
        <v>8.86</v>
      </c>
      <c r="N10" s="111" t="n">
        <v>17.7</v>
      </c>
      <c r="O10" s="112" t="n">
        <v>88.49</v>
      </c>
      <c r="P10" s="113" t="n">
        <v>8.51</v>
      </c>
      <c r="Q10" s="110" t="n">
        <v>8.69</v>
      </c>
      <c r="R10" s="110" t="n">
        <v>8.68</v>
      </c>
      <c r="S10" s="111" t="n">
        <v>25.89</v>
      </c>
      <c r="T10" s="112" t="n">
        <v>86.29</v>
      </c>
      <c r="U10" s="113" t="n">
        <v>9.15</v>
      </c>
      <c r="V10" s="110" t="n">
        <v>9.13</v>
      </c>
      <c r="W10" s="110" t="n">
        <v>9.07</v>
      </c>
      <c r="X10" s="111" t="n">
        <v>27.35</v>
      </c>
      <c r="Y10" s="112" t="n">
        <v>91.16</v>
      </c>
      <c r="Z10" s="113" t="n">
        <v>8.55</v>
      </c>
      <c r="AA10" s="110" t="n">
        <v>8.93</v>
      </c>
      <c r="AB10" s="110" t="n">
        <v>8.84</v>
      </c>
      <c r="AC10" s="111" t="n">
        <v>26.33</v>
      </c>
      <c r="AD10" s="112" t="n">
        <v>87.75</v>
      </c>
      <c r="AE10" s="114" t="n">
        <v>124.23</v>
      </c>
      <c r="AF10" s="115" t="n">
        <v>88.74</v>
      </c>
      <c r="AG10" s="42" t="n">
        <v>279</v>
      </c>
    </row>
    <row r="11" customFormat="false" ht="11.25" hidden="false" customHeight="false" outlineLevel="0" collapsed="false">
      <c r="A11" s="131" t="n">
        <v>8</v>
      </c>
      <c r="B11" s="132" t="s">
        <v>83</v>
      </c>
      <c r="C11" s="113" t="n">
        <v>9.14</v>
      </c>
      <c r="D11" s="110" t="n">
        <v>8.94</v>
      </c>
      <c r="E11" s="110" t="n">
        <v>9.04</v>
      </c>
      <c r="F11" s="110" t="n">
        <v>8.96</v>
      </c>
      <c r="G11" s="110" t="n">
        <v>9.11</v>
      </c>
      <c r="H11" s="110" t="n">
        <v>9.05</v>
      </c>
      <c r="I11" s="110" t="n">
        <v>9.08</v>
      </c>
      <c r="J11" s="111" t="n">
        <v>27.08</v>
      </c>
      <c r="K11" s="112" t="n">
        <v>90.26</v>
      </c>
      <c r="L11" s="113" t="n">
        <v>8.76</v>
      </c>
      <c r="M11" s="110" t="n">
        <v>8.77</v>
      </c>
      <c r="N11" s="111" t="n">
        <v>17.53</v>
      </c>
      <c r="O11" s="112" t="n">
        <v>87.65</v>
      </c>
      <c r="P11" s="113" t="n">
        <v>8.83</v>
      </c>
      <c r="Q11" s="110" t="n">
        <v>8.63</v>
      </c>
      <c r="R11" s="110" t="n">
        <v>8.76</v>
      </c>
      <c r="S11" s="111" t="n">
        <v>26.23</v>
      </c>
      <c r="T11" s="112" t="n">
        <v>87.42</v>
      </c>
      <c r="U11" s="113" t="n">
        <v>9.06</v>
      </c>
      <c r="V11" s="110" t="n">
        <v>9.14</v>
      </c>
      <c r="W11" s="110" t="n">
        <v>8.99</v>
      </c>
      <c r="X11" s="111" t="n">
        <v>27.19</v>
      </c>
      <c r="Y11" s="112" t="n">
        <v>90.64</v>
      </c>
      <c r="Z11" s="113" t="n">
        <v>9.06</v>
      </c>
      <c r="AA11" s="110" t="n">
        <v>8.74</v>
      </c>
      <c r="AB11" s="110" t="n">
        <v>8.9</v>
      </c>
      <c r="AC11" s="111" t="n">
        <v>26.7</v>
      </c>
      <c r="AD11" s="112" t="n">
        <v>89.01</v>
      </c>
      <c r="AE11" s="114" t="n">
        <v>124.73</v>
      </c>
      <c r="AF11" s="115" t="n">
        <v>89.09</v>
      </c>
      <c r="AG11" s="42" t="n">
        <v>163</v>
      </c>
    </row>
    <row r="12" customFormat="false" ht="11.25" hidden="false" customHeight="false" outlineLevel="0" collapsed="false">
      <c r="A12" s="131" t="n">
        <v>9</v>
      </c>
      <c r="B12" s="132" t="s">
        <v>84</v>
      </c>
      <c r="C12" s="113" t="n">
        <v>8.68</v>
      </c>
      <c r="D12" s="110" t="n">
        <v>8.73</v>
      </c>
      <c r="E12" s="110" t="n">
        <v>8.7</v>
      </c>
      <c r="F12" s="110" t="n">
        <v>8.68</v>
      </c>
      <c r="G12" s="110" t="n">
        <v>8.63</v>
      </c>
      <c r="H12" s="110" t="n">
        <v>8.7</v>
      </c>
      <c r="I12" s="110" t="n">
        <v>8.67</v>
      </c>
      <c r="J12" s="111" t="n">
        <v>26.05</v>
      </c>
      <c r="K12" s="112" t="n">
        <v>86.82</v>
      </c>
      <c r="L12" s="113" t="n">
        <v>7.98</v>
      </c>
      <c r="M12" s="110" t="n">
        <v>8</v>
      </c>
      <c r="N12" s="111" t="n">
        <v>15.99</v>
      </c>
      <c r="O12" s="112" t="n">
        <v>79.93</v>
      </c>
      <c r="P12" s="113" t="n">
        <v>7.55</v>
      </c>
      <c r="Q12" s="110" t="n">
        <v>7.74</v>
      </c>
      <c r="R12" s="110" t="n">
        <v>7.79</v>
      </c>
      <c r="S12" s="111" t="n">
        <v>23.08</v>
      </c>
      <c r="T12" s="112" t="n">
        <v>76.92</v>
      </c>
      <c r="U12" s="113" t="n">
        <v>8.73</v>
      </c>
      <c r="V12" s="110" t="n">
        <v>8.85</v>
      </c>
      <c r="W12" s="110" t="n">
        <v>8.77</v>
      </c>
      <c r="X12" s="111" t="n">
        <v>26.35</v>
      </c>
      <c r="Y12" s="112" t="n">
        <v>87.82</v>
      </c>
      <c r="Z12" s="113" t="n">
        <v>7.86</v>
      </c>
      <c r="AA12" s="110" t="n">
        <v>8.7</v>
      </c>
      <c r="AB12" s="110" t="n">
        <v>8.46</v>
      </c>
      <c r="AC12" s="111" t="n">
        <v>25.02</v>
      </c>
      <c r="AD12" s="112" t="n">
        <v>83.41</v>
      </c>
      <c r="AE12" s="114" t="n">
        <v>116.48</v>
      </c>
      <c r="AF12" s="115" t="n">
        <v>83.2</v>
      </c>
      <c r="AG12" s="42" t="n">
        <v>104</v>
      </c>
    </row>
    <row r="13" customFormat="false" ht="11.25" hidden="false" customHeight="false" outlineLevel="0" collapsed="false">
      <c r="A13" s="131" t="n">
        <v>10</v>
      </c>
      <c r="B13" s="132" t="s">
        <v>85</v>
      </c>
      <c r="C13" s="113" t="n">
        <v>9.37</v>
      </c>
      <c r="D13" s="110" t="n">
        <v>9.43</v>
      </c>
      <c r="E13" s="110" t="n">
        <v>9.4</v>
      </c>
      <c r="F13" s="110" t="n">
        <v>9.34</v>
      </c>
      <c r="G13" s="110" t="n">
        <v>9.41</v>
      </c>
      <c r="H13" s="110" t="n">
        <v>9.47</v>
      </c>
      <c r="I13" s="110" t="n">
        <v>9.44</v>
      </c>
      <c r="J13" s="111" t="n">
        <v>28.18</v>
      </c>
      <c r="K13" s="112" t="n">
        <v>93.93</v>
      </c>
      <c r="L13" s="113" t="n">
        <v>9.29</v>
      </c>
      <c r="M13" s="110" t="n">
        <v>9.41</v>
      </c>
      <c r="N13" s="111" t="n">
        <v>18.7</v>
      </c>
      <c r="O13" s="112" t="n">
        <v>93.5</v>
      </c>
      <c r="P13" s="113" t="n">
        <v>8.99</v>
      </c>
      <c r="Q13" s="110" t="n">
        <v>8.99</v>
      </c>
      <c r="R13" s="110" t="n">
        <v>9.11</v>
      </c>
      <c r="S13" s="111" t="n">
        <v>27.09</v>
      </c>
      <c r="T13" s="112" t="n">
        <v>90.3</v>
      </c>
      <c r="U13" s="113" t="n">
        <v>9.31</v>
      </c>
      <c r="V13" s="110" t="n">
        <v>9.42</v>
      </c>
      <c r="W13" s="110" t="n">
        <v>9.48</v>
      </c>
      <c r="X13" s="111" t="n">
        <v>28.21</v>
      </c>
      <c r="Y13" s="112" t="n">
        <v>94.03</v>
      </c>
      <c r="Z13" s="113" t="n">
        <v>9.16</v>
      </c>
      <c r="AA13" s="110" t="n">
        <v>9.12</v>
      </c>
      <c r="AB13" s="110" t="n">
        <v>9.32</v>
      </c>
      <c r="AC13" s="111" t="n">
        <v>27.6</v>
      </c>
      <c r="AD13" s="112" t="n">
        <v>92</v>
      </c>
      <c r="AE13" s="114" t="n">
        <v>129.78</v>
      </c>
      <c r="AF13" s="115" t="n">
        <v>92.7</v>
      </c>
      <c r="AG13" s="42" t="n">
        <v>250</v>
      </c>
    </row>
    <row r="14" customFormat="false" ht="11.25" hidden="false" customHeight="false" outlineLevel="0" collapsed="false">
      <c r="A14" s="131" t="n">
        <v>11</v>
      </c>
      <c r="B14" s="132" t="s">
        <v>86</v>
      </c>
      <c r="C14" s="113" t="n">
        <v>9.33</v>
      </c>
      <c r="D14" s="110" t="n">
        <v>9.33</v>
      </c>
      <c r="E14" s="110" t="n">
        <v>9.33</v>
      </c>
      <c r="F14" s="110" t="n">
        <v>9.33</v>
      </c>
      <c r="G14" s="110" t="n">
        <v>9.39</v>
      </c>
      <c r="H14" s="110" t="n">
        <v>9.39</v>
      </c>
      <c r="I14" s="110" t="n">
        <v>9.39</v>
      </c>
      <c r="J14" s="111" t="n">
        <v>28.04</v>
      </c>
      <c r="K14" s="112" t="n">
        <v>93.48</v>
      </c>
      <c r="L14" s="113" t="n">
        <v>9.3</v>
      </c>
      <c r="M14" s="110" t="n">
        <v>9.39</v>
      </c>
      <c r="N14" s="111" t="n">
        <v>18.7</v>
      </c>
      <c r="O14" s="112" t="n">
        <v>93.48</v>
      </c>
      <c r="P14" s="113" t="n">
        <v>9.28</v>
      </c>
      <c r="Q14" s="110" t="n">
        <v>9.15</v>
      </c>
      <c r="R14" s="110" t="n">
        <v>9.22</v>
      </c>
      <c r="S14" s="111" t="n">
        <v>27.65</v>
      </c>
      <c r="T14" s="112" t="n">
        <v>92.17</v>
      </c>
      <c r="U14" s="113" t="n">
        <v>9.41</v>
      </c>
      <c r="V14" s="110" t="n">
        <v>9.43</v>
      </c>
      <c r="W14" s="110" t="n">
        <v>9.48</v>
      </c>
      <c r="X14" s="111" t="n">
        <v>28.33</v>
      </c>
      <c r="Y14" s="112" t="n">
        <v>94.42</v>
      </c>
      <c r="Z14" s="113" t="n">
        <v>9.3</v>
      </c>
      <c r="AA14" s="110" t="n">
        <v>9.37</v>
      </c>
      <c r="AB14" s="110" t="n">
        <v>9.37</v>
      </c>
      <c r="AC14" s="111" t="n">
        <v>28.04</v>
      </c>
      <c r="AD14" s="112" t="n">
        <v>93.48</v>
      </c>
      <c r="AE14" s="114" t="n">
        <v>130.76</v>
      </c>
      <c r="AF14" s="115" t="n">
        <v>93.4</v>
      </c>
      <c r="AG14" s="42" t="n">
        <v>115</v>
      </c>
    </row>
    <row r="15" customFormat="false" ht="11.25" hidden="false" customHeight="false" outlineLevel="0" collapsed="false">
      <c r="A15" s="131" t="n">
        <v>12</v>
      </c>
      <c r="B15" s="132" t="s">
        <v>87</v>
      </c>
      <c r="C15" s="113" t="n">
        <v>9.32</v>
      </c>
      <c r="D15" s="110" t="n">
        <v>9.34</v>
      </c>
      <c r="E15" s="110" t="n">
        <v>9.33</v>
      </c>
      <c r="F15" s="110" t="n">
        <v>9.34</v>
      </c>
      <c r="G15" s="110" t="n">
        <v>9.42</v>
      </c>
      <c r="H15" s="110" t="n">
        <v>9.46</v>
      </c>
      <c r="I15" s="110" t="n">
        <v>9.44</v>
      </c>
      <c r="J15" s="111" t="n">
        <v>28.11</v>
      </c>
      <c r="K15" s="112" t="n">
        <v>93.7</v>
      </c>
      <c r="L15" s="113" t="n">
        <v>9.05</v>
      </c>
      <c r="M15" s="110" t="n">
        <v>9.19</v>
      </c>
      <c r="N15" s="111" t="n">
        <v>18.24</v>
      </c>
      <c r="O15" s="112" t="n">
        <v>91.18</v>
      </c>
      <c r="P15" s="113" t="n">
        <v>9.07</v>
      </c>
      <c r="Q15" s="110" t="n">
        <v>9.11</v>
      </c>
      <c r="R15" s="110" t="n">
        <v>9.15</v>
      </c>
      <c r="S15" s="111" t="n">
        <v>27.33</v>
      </c>
      <c r="T15" s="112" t="n">
        <v>91.09</v>
      </c>
      <c r="U15" s="113" t="n">
        <v>9.28</v>
      </c>
      <c r="V15" s="110" t="n">
        <v>9.32</v>
      </c>
      <c r="W15" s="110" t="n">
        <v>9.24</v>
      </c>
      <c r="X15" s="111" t="n">
        <v>27.85</v>
      </c>
      <c r="Y15" s="112" t="n">
        <v>92.83</v>
      </c>
      <c r="Z15" s="113" t="n">
        <v>9.01</v>
      </c>
      <c r="AA15" s="110" t="n">
        <v>8.99</v>
      </c>
      <c r="AB15" s="110" t="n">
        <v>9.09</v>
      </c>
      <c r="AC15" s="111" t="n">
        <v>27.09</v>
      </c>
      <c r="AD15" s="112" t="n">
        <v>90.31</v>
      </c>
      <c r="AE15" s="114" t="n">
        <v>128.61</v>
      </c>
      <c r="AF15" s="115" t="n">
        <v>91.87</v>
      </c>
      <c r="AG15" s="42" t="n">
        <v>129</v>
      </c>
    </row>
    <row r="16" customFormat="false" ht="11.25" hidden="false" customHeight="false" outlineLevel="0" collapsed="false">
      <c r="A16" s="131" t="n">
        <v>13</v>
      </c>
      <c r="B16" s="132" t="s">
        <v>88</v>
      </c>
      <c r="C16" s="113" t="n">
        <v>9.13</v>
      </c>
      <c r="D16" s="110" t="n">
        <v>9.06</v>
      </c>
      <c r="E16" s="110" t="n">
        <v>9.09</v>
      </c>
      <c r="F16" s="110" t="n">
        <v>8.73</v>
      </c>
      <c r="G16" s="110" t="n">
        <v>9.13</v>
      </c>
      <c r="H16" s="110" t="n">
        <v>9.08</v>
      </c>
      <c r="I16" s="110" t="n">
        <v>9.11</v>
      </c>
      <c r="J16" s="111" t="n">
        <v>26.94</v>
      </c>
      <c r="K16" s="112" t="n">
        <v>89.79</v>
      </c>
      <c r="L16" s="113" t="n">
        <v>8.74</v>
      </c>
      <c r="M16" s="110" t="n">
        <v>8.97</v>
      </c>
      <c r="N16" s="111" t="n">
        <v>17.71</v>
      </c>
      <c r="O16" s="112" t="n">
        <v>88.56</v>
      </c>
      <c r="P16" s="113" t="n">
        <v>8.7</v>
      </c>
      <c r="Q16" s="110" t="n">
        <v>8.77</v>
      </c>
      <c r="R16" s="110" t="n">
        <v>8.8</v>
      </c>
      <c r="S16" s="111" t="n">
        <v>26.27</v>
      </c>
      <c r="T16" s="112" t="n">
        <v>87.58</v>
      </c>
      <c r="U16" s="113" t="n">
        <v>9.03</v>
      </c>
      <c r="V16" s="110" t="n">
        <v>9.04</v>
      </c>
      <c r="W16" s="110" t="n">
        <v>8.95</v>
      </c>
      <c r="X16" s="111" t="n">
        <v>27.02</v>
      </c>
      <c r="Y16" s="112" t="n">
        <v>90.05</v>
      </c>
      <c r="Z16" s="113" t="n">
        <v>8.79</v>
      </c>
      <c r="AA16" s="110" t="n">
        <v>8.57</v>
      </c>
      <c r="AB16" s="110" t="n">
        <v>8.86</v>
      </c>
      <c r="AC16" s="111" t="n">
        <v>26.21</v>
      </c>
      <c r="AD16" s="112" t="n">
        <v>87.37</v>
      </c>
      <c r="AE16" s="114" t="n">
        <v>124.15</v>
      </c>
      <c r="AF16" s="115" t="n">
        <v>88.68</v>
      </c>
      <c r="AG16" s="42" t="n">
        <v>330</v>
      </c>
    </row>
    <row r="17" customFormat="false" ht="11.25" hidden="false" customHeight="false" outlineLevel="0" collapsed="false">
      <c r="A17" s="131" t="n">
        <v>14</v>
      </c>
      <c r="B17" s="132" t="s">
        <v>170</v>
      </c>
      <c r="C17" s="113" t="n">
        <v>9.48</v>
      </c>
      <c r="D17" s="110" t="n">
        <v>9.32</v>
      </c>
      <c r="E17" s="110" t="n">
        <v>9.4</v>
      </c>
      <c r="F17" s="110" t="n">
        <v>9.3</v>
      </c>
      <c r="G17" s="110" t="n">
        <v>9.38</v>
      </c>
      <c r="H17" s="110" t="n">
        <v>9.38</v>
      </c>
      <c r="I17" s="110" t="n">
        <v>9.38</v>
      </c>
      <c r="J17" s="111" t="n">
        <v>28.08</v>
      </c>
      <c r="K17" s="112" t="n">
        <v>93.61</v>
      </c>
      <c r="L17" s="113" t="n">
        <v>9.14</v>
      </c>
      <c r="M17" s="110" t="n">
        <v>9.26</v>
      </c>
      <c r="N17" s="111" t="n">
        <v>18.4</v>
      </c>
      <c r="O17" s="112" t="n">
        <v>92.01</v>
      </c>
      <c r="P17" s="113" t="n">
        <v>9.14</v>
      </c>
      <c r="Q17" s="110" t="n">
        <v>9.05</v>
      </c>
      <c r="R17" s="110" t="n">
        <v>9.02</v>
      </c>
      <c r="S17" s="111" t="n">
        <v>27.22</v>
      </c>
      <c r="T17" s="112" t="n">
        <v>90.73</v>
      </c>
      <c r="U17" s="113" t="n">
        <v>9.32</v>
      </c>
      <c r="V17" s="110" t="n">
        <v>9.44</v>
      </c>
      <c r="W17" s="110" t="n">
        <v>9.36</v>
      </c>
      <c r="X17" s="111" t="n">
        <v>28.12</v>
      </c>
      <c r="Y17" s="112" t="n">
        <v>93.74</v>
      </c>
      <c r="Z17" s="113" t="n">
        <v>9.19</v>
      </c>
      <c r="AA17" s="110" t="n">
        <v>9.08</v>
      </c>
      <c r="AB17" s="110" t="n">
        <v>9.33</v>
      </c>
      <c r="AC17" s="111" t="n">
        <v>27.6</v>
      </c>
      <c r="AD17" s="112" t="n">
        <v>92.01</v>
      </c>
      <c r="AE17" s="114" t="n">
        <v>129.43</v>
      </c>
      <c r="AF17" s="115" t="n">
        <v>92.45</v>
      </c>
      <c r="AG17" s="42" t="n">
        <v>169</v>
      </c>
    </row>
    <row r="18" customFormat="false" ht="11.25" hidden="false" customHeight="false" outlineLevel="0" collapsed="false">
      <c r="A18" s="131" t="n">
        <v>15</v>
      </c>
      <c r="B18" s="132" t="s">
        <v>90</v>
      </c>
      <c r="C18" s="113" t="n">
        <v>8.49</v>
      </c>
      <c r="D18" s="110" t="n">
        <v>8.59</v>
      </c>
      <c r="E18" s="110" t="n">
        <v>8.54</v>
      </c>
      <c r="F18" s="110" t="n">
        <v>8.25</v>
      </c>
      <c r="G18" s="110" t="n">
        <v>8.59</v>
      </c>
      <c r="H18" s="110" t="n">
        <v>8.67</v>
      </c>
      <c r="I18" s="110" t="n">
        <v>8.63</v>
      </c>
      <c r="J18" s="111" t="n">
        <v>25.42</v>
      </c>
      <c r="K18" s="112" t="n">
        <v>84.74</v>
      </c>
      <c r="L18" s="113" t="n">
        <v>8.27</v>
      </c>
      <c r="M18" s="110" t="n">
        <v>8.41</v>
      </c>
      <c r="N18" s="111" t="n">
        <v>16.67</v>
      </c>
      <c r="O18" s="112" t="n">
        <v>83.35</v>
      </c>
      <c r="P18" s="113" t="n">
        <v>7.76</v>
      </c>
      <c r="Q18" s="110" t="n">
        <v>7.81</v>
      </c>
      <c r="R18" s="110" t="n">
        <v>7.88</v>
      </c>
      <c r="S18" s="111" t="n">
        <v>23.44</v>
      </c>
      <c r="T18" s="112" t="n">
        <v>78.13</v>
      </c>
      <c r="U18" s="113" t="n">
        <v>8.69</v>
      </c>
      <c r="V18" s="110" t="n">
        <v>8.77</v>
      </c>
      <c r="W18" s="110" t="n">
        <v>8.53</v>
      </c>
      <c r="X18" s="111" t="n">
        <v>25.99</v>
      </c>
      <c r="Y18" s="112" t="n">
        <v>86.65</v>
      </c>
      <c r="Z18" s="113" t="n">
        <v>7.68</v>
      </c>
      <c r="AA18" s="110" t="n">
        <v>8.37</v>
      </c>
      <c r="AB18" s="110" t="n">
        <v>8.39</v>
      </c>
      <c r="AC18" s="111" t="n">
        <v>24.45</v>
      </c>
      <c r="AD18" s="112" t="n">
        <v>81.51</v>
      </c>
      <c r="AE18" s="114" t="n">
        <v>115.98</v>
      </c>
      <c r="AF18" s="115" t="n">
        <v>82.84</v>
      </c>
      <c r="AG18" s="42" t="n">
        <v>392</v>
      </c>
    </row>
    <row r="19" customFormat="false" ht="11.25" hidden="false" customHeight="false" outlineLevel="0" collapsed="false">
      <c r="A19" s="131" t="n">
        <v>16</v>
      </c>
      <c r="B19" s="132" t="s">
        <v>91</v>
      </c>
      <c r="C19" s="113" t="n">
        <v>8.93</v>
      </c>
      <c r="D19" s="110" t="n">
        <v>9</v>
      </c>
      <c r="E19" s="110" t="n">
        <v>8.97</v>
      </c>
      <c r="F19" s="110" t="n">
        <v>8.8</v>
      </c>
      <c r="G19" s="110" t="n">
        <v>8.98</v>
      </c>
      <c r="H19" s="110" t="n">
        <v>8.98</v>
      </c>
      <c r="I19" s="110" t="n">
        <v>8.98</v>
      </c>
      <c r="J19" s="111" t="n">
        <v>26.74</v>
      </c>
      <c r="K19" s="112" t="n">
        <v>89.15</v>
      </c>
      <c r="L19" s="113" t="n">
        <v>8.71</v>
      </c>
      <c r="M19" s="110" t="n">
        <v>8.9</v>
      </c>
      <c r="N19" s="111" t="n">
        <v>17.61</v>
      </c>
      <c r="O19" s="112" t="n">
        <v>88.03</v>
      </c>
      <c r="P19" s="113" t="n">
        <v>8.71</v>
      </c>
      <c r="Q19" s="110" t="n">
        <v>8.72</v>
      </c>
      <c r="R19" s="110" t="n">
        <v>8.75</v>
      </c>
      <c r="S19" s="111" t="n">
        <v>26.18</v>
      </c>
      <c r="T19" s="112" t="n">
        <v>87.28</v>
      </c>
      <c r="U19" s="113" t="n">
        <v>9.07</v>
      </c>
      <c r="V19" s="110" t="n">
        <v>9.03</v>
      </c>
      <c r="W19" s="110" t="n">
        <v>8.97</v>
      </c>
      <c r="X19" s="111" t="n">
        <v>27.07</v>
      </c>
      <c r="Y19" s="112" t="n">
        <v>90.22</v>
      </c>
      <c r="Z19" s="113" t="n">
        <v>8.46</v>
      </c>
      <c r="AA19" s="110" t="n">
        <v>8.52</v>
      </c>
      <c r="AB19" s="110" t="n">
        <v>8.73</v>
      </c>
      <c r="AC19" s="111" t="n">
        <v>25.72</v>
      </c>
      <c r="AD19" s="112" t="n">
        <v>85.72</v>
      </c>
      <c r="AE19" s="114" t="n">
        <v>123.32</v>
      </c>
      <c r="AF19" s="115" t="n">
        <v>88.08</v>
      </c>
      <c r="AG19" s="42" t="n">
        <v>283</v>
      </c>
    </row>
    <row r="20" customFormat="false" ht="11.25" hidden="false" customHeight="false" outlineLevel="0" collapsed="false">
      <c r="A20" s="131" t="n">
        <v>17</v>
      </c>
      <c r="B20" s="132" t="s">
        <v>92</v>
      </c>
      <c r="C20" s="113" t="n">
        <v>9.35</v>
      </c>
      <c r="D20" s="110" t="n">
        <v>9.4</v>
      </c>
      <c r="E20" s="110" t="n">
        <v>9.38</v>
      </c>
      <c r="F20" s="110" t="n">
        <v>9.39</v>
      </c>
      <c r="G20" s="110" t="n">
        <v>9.35</v>
      </c>
      <c r="H20" s="110" t="n">
        <v>9.43</v>
      </c>
      <c r="I20" s="110" t="n">
        <v>9.39</v>
      </c>
      <c r="J20" s="111" t="n">
        <v>28.16</v>
      </c>
      <c r="K20" s="112" t="n">
        <v>93.87</v>
      </c>
      <c r="L20" s="113" t="n">
        <v>9.26</v>
      </c>
      <c r="M20" s="110" t="n">
        <v>9.38</v>
      </c>
      <c r="N20" s="111" t="n">
        <v>18.64</v>
      </c>
      <c r="O20" s="112" t="n">
        <v>93.19</v>
      </c>
      <c r="P20" s="113" t="n">
        <v>9.07</v>
      </c>
      <c r="Q20" s="110" t="n">
        <v>9.17</v>
      </c>
      <c r="R20" s="110" t="n">
        <v>9.11</v>
      </c>
      <c r="S20" s="111" t="n">
        <v>27.35</v>
      </c>
      <c r="T20" s="112" t="n">
        <v>91.18</v>
      </c>
      <c r="U20" s="113" t="n">
        <v>9.42</v>
      </c>
      <c r="V20" s="110" t="n">
        <v>9.54</v>
      </c>
      <c r="W20" s="110" t="n">
        <v>9.52</v>
      </c>
      <c r="X20" s="111" t="n">
        <v>28.48</v>
      </c>
      <c r="Y20" s="112" t="n">
        <v>94.93</v>
      </c>
      <c r="Z20" s="113" t="n">
        <v>9.26</v>
      </c>
      <c r="AA20" s="110" t="n">
        <v>9.22</v>
      </c>
      <c r="AB20" s="110" t="n">
        <v>9.44</v>
      </c>
      <c r="AC20" s="111" t="n">
        <v>27.92</v>
      </c>
      <c r="AD20" s="112" t="n">
        <v>93.08</v>
      </c>
      <c r="AE20" s="114" t="n">
        <v>130.56</v>
      </c>
      <c r="AF20" s="115" t="n">
        <v>93.25</v>
      </c>
      <c r="AG20" s="42" t="n">
        <v>189</v>
      </c>
    </row>
    <row r="21" customFormat="false" ht="11.25" hidden="false" customHeight="false" outlineLevel="0" collapsed="false">
      <c r="A21" s="131" t="n">
        <v>18</v>
      </c>
      <c r="B21" s="132" t="s">
        <v>171</v>
      </c>
      <c r="C21" s="113" t="n">
        <v>8.97</v>
      </c>
      <c r="D21" s="110" t="n">
        <v>9.06</v>
      </c>
      <c r="E21" s="110" t="n">
        <v>9.01</v>
      </c>
      <c r="F21" s="110" t="n">
        <v>8.9</v>
      </c>
      <c r="G21" s="110" t="n">
        <v>8.97</v>
      </c>
      <c r="H21" s="110" t="n">
        <v>9.15</v>
      </c>
      <c r="I21" s="110" t="n">
        <v>9.06</v>
      </c>
      <c r="J21" s="111" t="n">
        <v>26.97</v>
      </c>
      <c r="K21" s="112" t="n">
        <v>89.91</v>
      </c>
      <c r="L21" s="113" t="n">
        <v>8.74</v>
      </c>
      <c r="M21" s="110" t="n">
        <v>8.81</v>
      </c>
      <c r="N21" s="111" t="n">
        <v>17.55</v>
      </c>
      <c r="O21" s="112" t="n">
        <v>87.73</v>
      </c>
      <c r="P21" s="113" t="n">
        <v>8.44</v>
      </c>
      <c r="Q21" s="110" t="n">
        <v>8.39</v>
      </c>
      <c r="R21" s="110" t="n">
        <v>8.3</v>
      </c>
      <c r="S21" s="111" t="n">
        <v>25.14</v>
      </c>
      <c r="T21" s="112" t="n">
        <v>83.79</v>
      </c>
      <c r="U21" s="113" t="n">
        <v>9.13</v>
      </c>
      <c r="V21" s="110" t="n">
        <v>8.94</v>
      </c>
      <c r="W21" s="110" t="n">
        <v>8.97</v>
      </c>
      <c r="X21" s="111" t="n">
        <v>27.04</v>
      </c>
      <c r="Y21" s="112" t="n">
        <v>90.14</v>
      </c>
      <c r="Z21" s="113" t="n">
        <v>8.72</v>
      </c>
      <c r="AA21" s="110" t="n">
        <v>8.51</v>
      </c>
      <c r="AB21" s="110" t="n">
        <v>8.92</v>
      </c>
      <c r="AC21" s="111" t="n">
        <v>26.15</v>
      </c>
      <c r="AD21" s="112" t="n">
        <v>87.16</v>
      </c>
      <c r="AE21" s="114" t="n">
        <v>122.84</v>
      </c>
      <c r="AF21" s="115" t="n">
        <v>87.75</v>
      </c>
      <c r="AG21" s="42" t="n">
        <v>109</v>
      </c>
    </row>
    <row r="22" customFormat="false" ht="11.25" hidden="false" customHeight="false" outlineLevel="0" collapsed="false">
      <c r="A22" s="131" t="n">
        <v>19</v>
      </c>
      <c r="B22" s="132" t="s">
        <v>94</v>
      </c>
      <c r="C22" s="113" t="n">
        <v>8.93</v>
      </c>
      <c r="D22" s="110" t="n">
        <v>9.04</v>
      </c>
      <c r="E22" s="110" t="n">
        <v>8.98</v>
      </c>
      <c r="F22" s="110" t="n">
        <v>8.66</v>
      </c>
      <c r="G22" s="110" t="n">
        <v>8.89</v>
      </c>
      <c r="H22" s="110" t="n">
        <v>8.86</v>
      </c>
      <c r="I22" s="110" t="n">
        <v>8.88</v>
      </c>
      <c r="J22" s="111" t="n">
        <v>26.52</v>
      </c>
      <c r="K22" s="112" t="n">
        <v>88.4</v>
      </c>
      <c r="L22" s="113" t="n">
        <v>8.65</v>
      </c>
      <c r="M22" s="110" t="n">
        <v>8.78</v>
      </c>
      <c r="N22" s="111" t="n">
        <v>17.44</v>
      </c>
      <c r="O22" s="112" t="n">
        <v>87.19</v>
      </c>
      <c r="P22" s="113" t="n">
        <v>7.97</v>
      </c>
      <c r="Q22" s="110" t="n">
        <v>8.14</v>
      </c>
      <c r="R22" s="110" t="n">
        <v>8.17</v>
      </c>
      <c r="S22" s="111" t="n">
        <v>24.29</v>
      </c>
      <c r="T22" s="112" t="n">
        <v>80.96</v>
      </c>
      <c r="U22" s="113" t="n">
        <v>8.95</v>
      </c>
      <c r="V22" s="110" t="n">
        <v>8.96</v>
      </c>
      <c r="W22" s="110" t="n">
        <v>8.88</v>
      </c>
      <c r="X22" s="111" t="n">
        <v>26.79</v>
      </c>
      <c r="Y22" s="112" t="n">
        <v>89.3</v>
      </c>
      <c r="Z22" s="113" t="n">
        <v>8.39</v>
      </c>
      <c r="AA22" s="110" t="n">
        <v>8.73</v>
      </c>
      <c r="AB22" s="110" t="n">
        <v>8.79</v>
      </c>
      <c r="AC22" s="111" t="n">
        <v>25.92</v>
      </c>
      <c r="AD22" s="112" t="n">
        <v>86.39</v>
      </c>
      <c r="AE22" s="114" t="n">
        <v>120.96</v>
      </c>
      <c r="AF22" s="115" t="n">
        <v>86.4</v>
      </c>
      <c r="AG22" s="42" t="n">
        <v>327</v>
      </c>
    </row>
    <row r="23" customFormat="false" ht="11.25" hidden="false" customHeight="false" outlineLevel="0" collapsed="false">
      <c r="A23" s="131" t="n">
        <v>20</v>
      </c>
      <c r="B23" s="132" t="s">
        <v>95</v>
      </c>
      <c r="C23" s="113" t="n">
        <v>9.2</v>
      </c>
      <c r="D23" s="110" t="n">
        <v>9.04</v>
      </c>
      <c r="E23" s="110" t="n">
        <v>9.12</v>
      </c>
      <c r="F23" s="110" t="n">
        <v>9.07</v>
      </c>
      <c r="G23" s="110" t="n">
        <v>9.24</v>
      </c>
      <c r="H23" s="110" t="n">
        <v>9.22</v>
      </c>
      <c r="I23" s="110" t="n">
        <v>9.23</v>
      </c>
      <c r="J23" s="111" t="n">
        <v>27.42</v>
      </c>
      <c r="K23" s="112" t="n">
        <v>91.39</v>
      </c>
      <c r="L23" s="113" t="n">
        <v>8.61</v>
      </c>
      <c r="M23" s="110" t="n">
        <v>8.85</v>
      </c>
      <c r="N23" s="111" t="n">
        <v>17.46</v>
      </c>
      <c r="O23" s="112" t="n">
        <v>87.31</v>
      </c>
      <c r="P23" s="113" t="n">
        <v>8.61</v>
      </c>
      <c r="Q23" s="110" t="n">
        <v>8.69</v>
      </c>
      <c r="R23" s="110" t="n">
        <v>8.68</v>
      </c>
      <c r="S23" s="111" t="n">
        <v>25.98</v>
      </c>
      <c r="T23" s="112" t="n">
        <v>86.61</v>
      </c>
      <c r="U23" s="113" t="n">
        <v>8.99</v>
      </c>
      <c r="V23" s="110" t="n">
        <v>9.03</v>
      </c>
      <c r="W23" s="110" t="n">
        <v>9.05</v>
      </c>
      <c r="X23" s="111" t="n">
        <v>27.07</v>
      </c>
      <c r="Y23" s="112" t="n">
        <v>90.24</v>
      </c>
      <c r="Z23" s="113" t="n">
        <v>8.63</v>
      </c>
      <c r="AA23" s="110" t="n">
        <v>9.07</v>
      </c>
      <c r="AB23" s="110" t="n">
        <v>8.89</v>
      </c>
      <c r="AC23" s="111" t="n">
        <v>26.58</v>
      </c>
      <c r="AD23" s="112" t="n">
        <v>88.6</v>
      </c>
      <c r="AE23" s="114" t="n">
        <v>124.51</v>
      </c>
      <c r="AF23" s="115" t="n">
        <v>88.94</v>
      </c>
      <c r="AG23" s="42" t="n">
        <v>193</v>
      </c>
    </row>
    <row r="24" customFormat="false" ht="11.25" hidden="false" customHeight="false" outlineLevel="0" collapsed="false">
      <c r="A24" s="131" t="n">
        <v>21</v>
      </c>
      <c r="B24" s="132" t="s">
        <v>96</v>
      </c>
      <c r="C24" s="113" t="n">
        <v>9.25</v>
      </c>
      <c r="D24" s="110" t="n">
        <v>9.33</v>
      </c>
      <c r="E24" s="110" t="n">
        <v>9.29</v>
      </c>
      <c r="F24" s="110" t="n">
        <v>9.23</v>
      </c>
      <c r="G24" s="110" t="n">
        <v>9.33</v>
      </c>
      <c r="H24" s="110" t="n">
        <v>9.37</v>
      </c>
      <c r="I24" s="110" t="n">
        <v>9.35</v>
      </c>
      <c r="J24" s="111" t="n">
        <v>27.87</v>
      </c>
      <c r="K24" s="112" t="n">
        <v>92.91</v>
      </c>
      <c r="L24" s="113" t="n">
        <v>9.03</v>
      </c>
      <c r="M24" s="110" t="n">
        <v>9.09</v>
      </c>
      <c r="N24" s="111" t="n">
        <v>18.12</v>
      </c>
      <c r="O24" s="112" t="n">
        <v>90.6</v>
      </c>
      <c r="P24" s="113" t="n">
        <v>9.16</v>
      </c>
      <c r="Q24" s="110" t="n">
        <v>9.16</v>
      </c>
      <c r="R24" s="110" t="n">
        <v>9.3</v>
      </c>
      <c r="S24" s="111" t="n">
        <v>27.62</v>
      </c>
      <c r="T24" s="112" t="n">
        <v>92.06</v>
      </c>
      <c r="U24" s="113" t="n">
        <v>9.26</v>
      </c>
      <c r="V24" s="110" t="n">
        <v>9.29</v>
      </c>
      <c r="W24" s="110" t="n">
        <v>9.17</v>
      </c>
      <c r="X24" s="111" t="n">
        <v>27.72</v>
      </c>
      <c r="Y24" s="112" t="n">
        <v>92.41</v>
      </c>
      <c r="Z24" s="113" t="n">
        <v>8.94</v>
      </c>
      <c r="AA24" s="110" t="n">
        <v>9.11</v>
      </c>
      <c r="AB24" s="110" t="n">
        <v>9.18</v>
      </c>
      <c r="AC24" s="111" t="n">
        <v>27.23</v>
      </c>
      <c r="AD24" s="112" t="n">
        <v>90.77</v>
      </c>
      <c r="AE24" s="114" t="n">
        <v>128.56</v>
      </c>
      <c r="AF24" s="115" t="n">
        <v>91.83</v>
      </c>
      <c r="AG24" s="42" t="n">
        <v>214</v>
      </c>
    </row>
    <row r="25" customFormat="false" ht="11.25" hidden="false" customHeight="false" outlineLevel="0" collapsed="false">
      <c r="A25" s="131" t="n">
        <v>22</v>
      </c>
      <c r="B25" s="132" t="s">
        <v>97</v>
      </c>
      <c r="C25" s="113" t="n">
        <v>9.34</v>
      </c>
      <c r="D25" s="110" t="n">
        <v>9.26</v>
      </c>
      <c r="E25" s="110" t="n">
        <v>9.3</v>
      </c>
      <c r="F25" s="110" t="n">
        <v>9.25</v>
      </c>
      <c r="G25" s="110" t="n">
        <v>9.37</v>
      </c>
      <c r="H25" s="110" t="n">
        <v>9.38</v>
      </c>
      <c r="I25" s="110" t="n">
        <v>9.38</v>
      </c>
      <c r="J25" s="111" t="n">
        <v>27.92</v>
      </c>
      <c r="K25" s="112" t="n">
        <v>93.08</v>
      </c>
      <c r="L25" s="113" t="n">
        <v>9.05</v>
      </c>
      <c r="M25" s="110" t="n">
        <v>9.25</v>
      </c>
      <c r="N25" s="111" t="n">
        <v>18.29</v>
      </c>
      <c r="O25" s="112" t="n">
        <v>91.47</v>
      </c>
      <c r="P25" s="113" t="n">
        <v>9.11</v>
      </c>
      <c r="Q25" s="110" t="n">
        <v>9.23</v>
      </c>
      <c r="R25" s="110" t="n">
        <v>9.26</v>
      </c>
      <c r="S25" s="111" t="n">
        <v>27.61</v>
      </c>
      <c r="T25" s="112" t="n">
        <v>92.03</v>
      </c>
      <c r="U25" s="113" t="n">
        <v>9.29</v>
      </c>
      <c r="V25" s="110" t="n">
        <v>9.29</v>
      </c>
      <c r="W25" s="110" t="n">
        <v>9.35</v>
      </c>
      <c r="X25" s="111" t="n">
        <v>27.93</v>
      </c>
      <c r="Y25" s="112" t="n">
        <v>93.1</v>
      </c>
      <c r="Z25" s="113" t="n">
        <v>9.11</v>
      </c>
      <c r="AA25" s="110" t="n">
        <v>9.33</v>
      </c>
      <c r="AB25" s="110" t="n">
        <v>9.18</v>
      </c>
      <c r="AC25" s="111" t="n">
        <v>27.62</v>
      </c>
      <c r="AD25" s="112" t="n">
        <v>92.07</v>
      </c>
      <c r="AE25" s="114" t="n">
        <v>129.37</v>
      </c>
      <c r="AF25" s="115" t="n">
        <v>92.41</v>
      </c>
      <c r="AG25" s="42" t="n">
        <v>186</v>
      </c>
    </row>
    <row r="26" customFormat="false" ht="11.25" hidden="false" customHeight="false" outlineLevel="0" collapsed="false">
      <c r="A26" s="131" t="n">
        <v>23</v>
      </c>
      <c r="B26" s="132" t="s">
        <v>98</v>
      </c>
      <c r="C26" s="113" t="n">
        <v>9.04</v>
      </c>
      <c r="D26" s="110" t="n">
        <v>9.02</v>
      </c>
      <c r="E26" s="110" t="n">
        <v>9.03</v>
      </c>
      <c r="F26" s="110" t="n">
        <v>8.85</v>
      </c>
      <c r="G26" s="110" t="n">
        <v>9.1</v>
      </c>
      <c r="H26" s="110" t="n">
        <v>9.16</v>
      </c>
      <c r="I26" s="110" t="n">
        <v>9.13</v>
      </c>
      <c r="J26" s="111" t="n">
        <v>27.01</v>
      </c>
      <c r="K26" s="112" t="n">
        <v>90.04</v>
      </c>
      <c r="L26" s="113" t="n">
        <v>8.71</v>
      </c>
      <c r="M26" s="110" t="n">
        <v>8.84</v>
      </c>
      <c r="N26" s="111" t="n">
        <v>17.55</v>
      </c>
      <c r="O26" s="112" t="n">
        <v>87.76</v>
      </c>
      <c r="P26" s="113" t="n">
        <v>8.58</v>
      </c>
      <c r="Q26" s="110" t="n">
        <v>8.59</v>
      </c>
      <c r="R26" s="110" t="n">
        <v>8.56</v>
      </c>
      <c r="S26" s="111" t="n">
        <v>25.73</v>
      </c>
      <c r="T26" s="112" t="n">
        <v>85.76</v>
      </c>
      <c r="U26" s="113" t="n">
        <v>9</v>
      </c>
      <c r="V26" s="110" t="n">
        <v>9.01</v>
      </c>
      <c r="W26" s="110" t="n">
        <v>8.85</v>
      </c>
      <c r="X26" s="111" t="n">
        <v>26.86</v>
      </c>
      <c r="Y26" s="112" t="n">
        <v>89.53</v>
      </c>
      <c r="Z26" s="113" t="n">
        <v>8.52</v>
      </c>
      <c r="AA26" s="110" t="n">
        <v>9.1</v>
      </c>
      <c r="AB26" s="110" t="n">
        <v>8.9</v>
      </c>
      <c r="AC26" s="111" t="n">
        <v>26.52</v>
      </c>
      <c r="AD26" s="112" t="n">
        <v>88.38</v>
      </c>
      <c r="AE26" s="114" t="n">
        <v>123.66</v>
      </c>
      <c r="AF26" s="115" t="n">
        <v>88.33</v>
      </c>
      <c r="AG26" s="42" t="n">
        <v>292</v>
      </c>
    </row>
    <row r="27" customFormat="false" ht="11.25" hidden="false" customHeight="false" outlineLevel="0" collapsed="false">
      <c r="A27" s="131" t="n">
        <v>24</v>
      </c>
      <c r="B27" s="132" t="s">
        <v>99</v>
      </c>
      <c r="C27" s="113" t="n">
        <v>9.47</v>
      </c>
      <c r="D27" s="110" t="n">
        <v>9.43</v>
      </c>
      <c r="E27" s="110" t="n">
        <v>9.45</v>
      </c>
      <c r="F27" s="110" t="n">
        <v>9.36</v>
      </c>
      <c r="G27" s="110" t="n">
        <v>9.43</v>
      </c>
      <c r="H27" s="110" t="n">
        <v>9.43</v>
      </c>
      <c r="I27" s="110" t="n">
        <v>9.43</v>
      </c>
      <c r="J27" s="111" t="n">
        <v>28.23</v>
      </c>
      <c r="K27" s="112" t="n">
        <v>94.11</v>
      </c>
      <c r="L27" s="113" t="n">
        <v>8.92</v>
      </c>
      <c r="M27" s="110" t="n">
        <v>9.13</v>
      </c>
      <c r="N27" s="111" t="n">
        <v>18.05</v>
      </c>
      <c r="O27" s="112" t="n">
        <v>90.25</v>
      </c>
      <c r="P27" s="113" t="n">
        <v>8.81</v>
      </c>
      <c r="Q27" s="110" t="n">
        <v>9.04</v>
      </c>
      <c r="R27" s="110" t="n">
        <v>8.99</v>
      </c>
      <c r="S27" s="111" t="n">
        <v>26.83</v>
      </c>
      <c r="T27" s="112" t="n">
        <v>89.45</v>
      </c>
      <c r="U27" s="113" t="n">
        <v>9.31</v>
      </c>
      <c r="V27" s="110" t="n">
        <v>9.27</v>
      </c>
      <c r="W27" s="110" t="n">
        <v>9.27</v>
      </c>
      <c r="X27" s="111" t="n">
        <v>27.84</v>
      </c>
      <c r="Y27" s="112" t="n">
        <v>92.81</v>
      </c>
      <c r="Z27" s="113" t="n">
        <v>9.17</v>
      </c>
      <c r="AA27" s="110" t="n">
        <v>9.08</v>
      </c>
      <c r="AB27" s="110" t="n">
        <v>9.2</v>
      </c>
      <c r="AC27" s="111" t="n">
        <v>27.45</v>
      </c>
      <c r="AD27" s="112" t="n">
        <v>91.51</v>
      </c>
      <c r="AE27" s="114" t="n">
        <v>128.42</v>
      </c>
      <c r="AF27" s="115" t="n">
        <v>91.73</v>
      </c>
      <c r="AG27" s="42" t="n">
        <v>109</v>
      </c>
    </row>
    <row r="28" customFormat="false" ht="11.25" hidden="false" customHeight="false" outlineLevel="0" collapsed="false">
      <c r="A28" s="131" t="n">
        <v>25</v>
      </c>
      <c r="B28" s="132" t="s">
        <v>100</v>
      </c>
      <c r="C28" s="113" t="n">
        <v>9.35</v>
      </c>
      <c r="D28" s="110" t="n">
        <v>9.42</v>
      </c>
      <c r="E28" s="110" t="n">
        <v>9.38</v>
      </c>
      <c r="F28" s="110" t="n">
        <v>9.29</v>
      </c>
      <c r="G28" s="110" t="n">
        <v>9.29</v>
      </c>
      <c r="H28" s="110" t="n">
        <v>9.37</v>
      </c>
      <c r="I28" s="110" t="n">
        <v>9.33</v>
      </c>
      <c r="J28" s="111" t="n">
        <v>28</v>
      </c>
      <c r="K28" s="112" t="n">
        <v>93.32</v>
      </c>
      <c r="L28" s="113" t="n">
        <v>9.01</v>
      </c>
      <c r="M28" s="110" t="n">
        <v>9.05</v>
      </c>
      <c r="N28" s="111" t="n">
        <v>18.06</v>
      </c>
      <c r="O28" s="112" t="n">
        <v>90.28</v>
      </c>
      <c r="P28" s="113" t="n">
        <v>9.01</v>
      </c>
      <c r="Q28" s="110" t="n">
        <v>8.97</v>
      </c>
      <c r="R28" s="110" t="n">
        <v>8.99</v>
      </c>
      <c r="S28" s="111" t="n">
        <v>26.96</v>
      </c>
      <c r="T28" s="112" t="n">
        <v>89.88</v>
      </c>
      <c r="U28" s="113" t="n">
        <v>9.21</v>
      </c>
      <c r="V28" s="110" t="n">
        <v>9.27</v>
      </c>
      <c r="W28" s="110" t="n">
        <v>9.4</v>
      </c>
      <c r="X28" s="111" t="n">
        <v>27.88</v>
      </c>
      <c r="Y28" s="112" t="n">
        <v>92.92</v>
      </c>
      <c r="Z28" s="113" t="n">
        <v>9.05</v>
      </c>
      <c r="AA28" s="110" t="n">
        <v>9.05</v>
      </c>
      <c r="AB28" s="110" t="n">
        <v>9.25</v>
      </c>
      <c r="AC28" s="111" t="n">
        <v>27.34</v>
      </c>
      <c r="AD28" s="112" t="n">
        <v>91.14</v>
      </c>
      <c r="AE28" s="114" t="n">
        <v>128.23</v>
      </c>
      <c r="AF28" s="115" t="n">
        <v>91.6</v>
      </c>
      <c r="AG28" s="42" t="n">
        <v>126</v>
      </c>
    </row>
    <row r="29" customFormat="false" ht="11.25" hidden="false" customHeight="false" outlineLevel="0" collapsed="false">
      <c r="A29" s="131" t="n">
        <v>26</v>
      </c>
      <c r="B29" s="132" t="s">
        <v>101</v>
      </c>
      <c r="C29" s="113" t="n">
        <v>8.9</v>
      </c>
      <c r="D29" s="110" t="n">
        <v>8.92</v>
      </c>
      <c r="E29" s="110" t="n">
        <v>8.91</v>
      </c>
      <c r="F29" s="110" t="n">
        <v>8.76</v>
      </c>
      <c r="G29" s="110" t="n">
        <v>8.84</v>
      </c>
      <c r="H29" s="110" t="n">
        <v>8.87</v>
      </c>
      <c r="I29" s="110" t="n">
        <v>8.86</v>
      </c>
      <c r="J29" s="111" t="n">
        <v>26.52</v>
      </c>
      <c r="K29" s="112" t="n">
        <v>88.42</v>
      </c>
      <c r="L29" s="113" t="n">
        <v>8.38</v>
      </c>
      <c r="M29" s="110" t="n">
        <v>8.47</v>
      </c>
      <c r="N29" s="111" t="n">
        <v>16.85</v>
      </c>
      <c r="O29" s="112" t="n">
        <v>84.25</v>
      </c>
      <c r="P29" s="113" t="n">
        <v>8.37</v>
      </c>
      <c r="Q29" s="110" t="n">
        <v>8.37</v>
      </c>
      <c r="R29" s="110" t="n">
        <v>8.44</v>
      </c>
      <c r="S29" s="111" t="n">
        <v>25.17</v>
      </c>
      <c r="T29" s="112" t="n">
        <v>83.91</v>
      </c>
      <c r="U29" s="113" t="n">
        <v>9</v>
      </c>
      <c r="V29" s="110" t="n">
        <v>9.02</v>
      </c>
      <c r="W29" s="110" t="n">
        <v>8.93</v>
      </c>
      <c r="X29" s="111" t="n">
        <v>26.95</v>
      </c>
      <c r="Y29" s="112" t="n">
        <v>89.84</v>
      </c>
      <c r="Z29" s="113" t="n">
        <v>7.93</v>
      </c>
      <c r="AA29" s="110" t="n">
        <v>8.64</v>
      </c>
      <c r="AB29" s="110" t="n">
        <v>8.58</v>
      </c>
      <c r="AC29" s="111" t="n">
        <v>25.16</v>
      </c>
      <c r="AD29" s="112" t="n">
        <v>83.86</v>
      </c>
      <c r="AE29" s="114" t="n">
        <v>120.66</v>
      </c>
      <c r="AF29" s="115" t="n">
        <v>86.18</v>
      </c>
      <c r="AG29" s="42" t="n">
        <v>173</v>
      </c>
    </row>
    <row r="30" customFormat="false" ht="11.25" hidden="false" customHeight="false" outlineLevel="0" collapsed="false">
      <c r="A30" s="131" t="n">
        <v>27</v>
      </c>
      <c r="B30" s="132" t="s">
        <v>102</v>
      </c>
      <c r="C30" s="113" t="n">
        <v>9.32</v>
      </c>
      <c r="D30" s="110" t="n">
        <v>9.38</v>
      </c>
      <c r="E30" s="110" t="n">
        <v>9.35</v>
      </c>
      <c r="F30" s="110" t="n">
        <v>9.21</v>
      </c>
      <c r="G30" s="110" t="n">
        <v>9.29</v>
      </c>
      <c r="H30" s="110" t="n">
        <v>9.32</v>
      </c>
      <c r="I30" s="110" t="n">
        <v>9.3</v>
      </c>
      <c r="J30" s="111" t="n">
        <v>27.86</v>
      </c>
      <c r="K30" s="112" t="n">
        <v>92.88</v>
      </c>
      <c r="L30" s="113" t="n">
        <v>9.13</v>
      </c>
      <c r="M30" s="110" t="n">
        <v>9.21</v>
      </c>
      <c r="N30" s="111" t="n">
        <v>18.34</v>
      </c>
      <c r="O30" s="112" t="n">
        <v>91.69</v>
      </c>
      <c r="P30" s="113" t="n">
        <v>8.86</v>
      </c>
      <c r="Q30" s="110" t="n">
        <v>8.94</v>
      </c>
      <c r="R30" s="110" t="n">
        <v>9.02</v>
      </c>
      <c r="S30" s="111" t="n">
        <v>26.82</v>
      </c>
      <c r="T30" s="112" t="n">
        <v>89.4</v>
      </c>
      <c r="U30" s="113" t="n">
        <v>9.26</v>
      </c>
      <c r="V30" s="110" t="n">
        <v>9.27</v>
      </c>
      <c r="W30" s="110" t="n">
        <v>9.26</v>
      </c>
      <c r="X30" s="111" t="n">
        <v>27.78</v>
      </c>
      <c r="Y30" s="112" t="n">
        <v>92.62</v>
      </c>
      <c r="Z30" s="113" t="n">
        <v>9.02</v>
      </c>
      <c r="AA30" s="110" t="n">
        <v>9.07</v>
      </c>
      <c r="AB30" s="110" t="n">
        <v>9.24</v>
      </c>
      <c r="AC30" s="111" t="n">
        <v>27.33</v>
      </c>
      <c r="AD30" s="112" t="n">
        <v>91.09</v>
      </c>
      <c r="AE30" s="114" t="n">
        <v>128.13</v>
      </c>
      <c r="AF30" s="115" t="n">
        <v>91.52</v>
      </c>
      <c r="AG30" s="42" t="n">
        <v>158</v>
      </c>
    </row>
    <row r="31" customFormat="false" ht="11.25" hidden="false" customHeight="false" outlineLevel="0" collapsed="false">
      <c r="A31" s="131" t="n">
        <v>28</v>
      </c>
      <c r="B31" s="132" t="s">
        <v>103</v>
      </c>
      <c r="C31" s="113" t="n">
        <v>8.81</v>
      </c>
      <c r="D31" s="110" t="n">
        <v>8.86</v>
      </c>
      <c r="E31" s="110" t="n">
        <v>8.84</v>
      </c>
      <c r="F31" s="110" t="n">
        <v>8.76</v>
      </c>
      <c r="G31" s="110" t="n">
        <v>8.86</v>
      </c>
      <c r="H31" s="110" t="n">
        <v>8.99</v>
      </c>
      <c r="I31" s="110" t="n">
        <v>8.93</v>
      </c>
      <c r="J31" s="111" t="n">
        <v>26.53</v>
      </c>
      <c r="K31" s="112" t="n">
        <v>88.43</v>
      </c>
      <c r="L31" s="113" t="n">
        <v>8.27</v>
      </c>
      <c r="M31" s="110" t="n">
        <v>8.54</v>
      </c>
      <c r="N31" s="111" t="n">
        <v>16.82</v>
      </c>
      <c r="O31" s="112" t="n">
        <v>84.09</v>
      </c>
      <c r="P31" s="113" t="n">
        <v>8.43</v>
      </c>
      <c r="Q31" s="110" t="n">
        <v>8.4</v>
      </c>
      <c r="R31" s="110" t="n">
        <v>8.45</v>
      </c>
      <c r="S31" s="111" t="n">
        <v>25.28</v>
      </c>
      <c r="T31" s="112" t="n">
        <v>84.27</v>
      </c>
      <c r="U31" s="113" t="n">
        <v>8.74</v>
      </c>
      <c r="V31" s="110" t="n">
        <v>8.81</v>
      </c>
      <c r="W31" s="110" t="n">
        <v>8.72</v>
      </c>
      <c r="X31" s="111" t="n">
        <v>26.27</v>
      </c>
      <c r="Y31" s="112" t="n">
        <v>87.56</v>
      </c>
      <c r="Z31" s="113" t="n">
        <v>8.31</v>
      </c>
      <c r="AA31" s="110" t="n">
        <v>8.21</v>
      </c>
      <c r="AB31" s="110" t="n">
        <v>8.49</v>
      </c>
      <c r="AC31" s="111" t="n">
        <v>25.01</v>
      </c>
      <c r="AD31" s="112" t="n">
        <v>83.37</v>
      </c>
      <c r="AE31" s="114" t="n">
        <v>119.91</v>
      </c>
      <c r="AF31" s="115" t="n">
        <v>85.65</v>
      </c>
      <c r="AG31" s="42" t="n">
        <v>491</v>
      </c>
    </row>
    <row r="32" customFormat="false" ht="11.25" hidden="false" customHeight="false" outlineLevel="0" collapsed="false">
      <c r="A32" s="131" t="n">
        <v>29</v>
      </c>
      <c r="B32" s="132" t="s">
        <v>104</v>
      </c>
      <c r="C32" s="113" t="n">
        <v>8.3</v>
      </c>
      <c r="D32" s="110" t="n">
        <v>8.27</v>
      </c>
      <c r="E32" s="110" t="n">
        <v>8.29</v>
      </c>
      <c r="F32" s="110" t="n">
        <v>8.12</v>
      </c>
      <c r="G32" s="110" t="n">
        <v>8.3</v>
      </c>
      <c r="H32" s="110" t="n">
        <v>8.37</v>
      </c>
      <c r="I32" s="110" t="n">
        <v>8.34</v>
      </c>
      <c r="J32" s="111" t="n">
        <v>24.74</v>
      </c>
      <c r="K32" s="112" t="n">
        <v>82.47</v>
      </c>
      <c r="L32" s="113" t="n">
        <v>8.07</v>
      </c>
      <c r="M32" s="110" t="n">
        <v>8.23</v>
      </c>
      <c r="N32" s="111" t="n">
        <v>16.3</v>
      </c>
      <c r="O32" s="112" t="n">
        <v>81.5</v>
      </c>
      <c r="P32" s="113" t="n">
        <v>7.67</v>
      </c>
      <c r="Q32" s="110" t="n">
        <v>7.77</v>
      </c>
      <c r="R32" s="110" t="n">
        <v>7.85</v>
      </c>
      <c r="S32" s="111" t="n">
        <v>23.28</v>
      </c>
      <c r="T32" s="112" t="n">
        <v>77.6</v>
      </c>
      <c r="U32" s="113" t="n">
        <v>8.42</v>
      </c>
      <c r="V32" s="110" t="n">
        <v>8.47</v>
      </c>
      <c r="W32" s="110" t="n">
        <v>8.37</v>
      </c>
      <c r="X32" s="111" t="n">
        <v>25.26</v>
      </c>
      <c r="Y32" s="112" t="n">
        <v>84.21</v>
      </c>
      <c r="Z32" s="113" t="n">
        <v>7.42</v>
      </c>
      <c r="AA32" s="110" t="n">
        <v>7.54</v>
      </c>
      <c r="AB32" s="110" t="n">
        <v>7.98</v>
      </c>
      <c r="AC32" s="111" t="n">
        <v>22.94</v>
      </c>
      <c r="AD32" s="112" t="n">
        <v>76.48</v>
      </c>
      <c r="AE32" s="114" t="n">
        <v>112.53</v>
      </c>
      <c r="AF32" s="115" t="n">
        <v>80.38</v>
      </c>
      <c r="AG32" s="42" t="n">
        <v>542</v>
      </c>
    </row>
    <row r="33" customFormat="false" ht="11.25" hidden="false" customHeight="false" outlineLevel="0" collapsed="false">
      <c r="A33" s="131" t="n">
        <v>30</v>
      </c>
      <c r="B33" s="132" t="s">
        <v>105</v>
      </c>
      <c r="C33" s="113" t="n">
        <v>9.26</v>
      </c>
      <c r="D33" s="110" t="n">
        <v>9.22</v>
      </c>
      <c r="E33" s="110" t="n">
        <v>9.24</v>
      </c>
      <c r="F33" s="110" t="n">
        <v>9.1</v>
      </c>
      <c r="G33" s="110" t="n">
        <v>9.14</v>
      </c>
      <c r="H33" s="110" t="n">
        <v>9.28</v>
      </c>
      <c r="I33" s="110" t="n">
        <v>9.21</v>
      </c>
      <c r="J33" s="111" t="n">
        <v>27.55</v>
      </c>
      <c r="K33" s="112" t="n">
        <v>91.85</v>
      </c>
      <c r="L33" s="113" t="n">
        <v>8.95</v>
      </c>
      <c r="M33" s="110" t="n">
        <v>9.08</v>
      </c>
      <c r="N33" s="111" t="n">
        <v>18.03</v>
      </c>
      <c r="O33" s="112" t="n">
        <v>90.13</v>
      </c>
      <c r="P33" s="113" t="n">
        <v>8.46</v>
      </c>
      <c r="Q33" s="110" t="n">
        <v>8.55</v>
      </c>
      <c r="R33" s="110" t="n">
        <v>8.49</v>
      </c>
      <c r="S33" s="111" t="n">
        <v>25.5</v>
      </c>
      <c r="T33" s="112" t="n">
        <v>85.01</v>
      </c>
      <c r="U33" s="113" t="n">
        <v>9.31</v>
      </c>
      <c r="V33" s="110" t="n">
        <v>9.27</v>
      </c>
      <c r="W33" s="110" t="n">
        <v>9.22</v>
      </c>
      <c r="X33" s="111" t="n">
        <v>27.8</v>
      </c>
      <c r="Y33" s="112" t="n">
        <v>92.66</v>
      </c>
      <c r="Z33" s="113" t="n">
        <v>9.25</v>
      </c>
      <c r="AA33" s="110" t="n">
        <v>8.95</v>
      </c>
      <c r="AB33" s="110" t="n">
        <v>9.17</v>
      </c>
      <c r="AC33" s="111" t="n">
        <v>27.37</v>
      </c>
      <c r="AD33" s="112" t="n">
        <v>91.23</v>
      </c>
      <c r="AE33" s="114" t="n">
        <v>126.25</v>
      </c>
      <c r="AF33" s="115" t="n">
        <v>90.18</v>
      </c>
      <c r="AG33" s="42" t="n">
        <v>209</v>
      </c>
    </row>
    <row r="34" customFormat="false" ht="11.25" hidden="false" customHeight="false" outlineLevel="0" collapsed="false">
      <c r="A34" s="131" t="n">
        <v>31</v>
      </c>
      <c r="B34" s="132" t="s">
        <v>108</v>
      </c>
      <c r="C34" s="113" t="n">
        <v>9.43</v>
      </c>
      <c r="D34" s="110" t="n">
        <v>9.43</v>
      </c>
      <c r="E34" s="110" t="n">
        <v>9.43</v>
      </c>
      <c r="F34" s="110" t="n">
        <v>9.25</v>
      </c>
      <c r="G34" s="110" t="n">
        <v>9.45</v>
      </c>
      <c r="H34" s="110" t="n">
        <v>9.53</v>
      </c>
      <c r="I34" s="110" t="n">
        <v>9.49</v>
      </c>
      <c r="J34" s="111" t="n">
        <v>28.17</v>
      </c>
      <c r="K34" s="112" t="n">
        <v>93.89</v>
      </c>
      <c r="L34" s="113" t="n">
        <v>9.33</v>
      </c>
      <c r="M34" s="110" t="n">
        <v>9.32</v>
      </c>
      <c r="N34" s="111" t="n">
        <v>18.65</v>
      </c>
      <c r="O34" s="112" t="n">
        <v>93.25</v>
      </c>
      <c r="P34" s="113" t="n">
        <v>8.65</v>
      </c>
      <c r="Q34" s="110" t="n">
        <v>8.83</v>
      </c>
      <c r="R34" s="110" t="n">
        <v>8.79</v>
      </c>
      <c r="S34" s="111" t="n">
        <v>26.28</v>
      </c>
      <c r="T34" s="112" t="n">
        <v>87.6</v>
      </c>
      <c r="U34" s="113" t="n">
        <v>9.45</v>
      </c>
      <c r="V34" s="110" t="n">
        <v>9.4</v>
      </c>
      <c r="W34" s="110" t="n">
        <v>9.35</v>
      </c>
      <c r="X34" s="111" t="n">
        <v>28.2</v>
      </c>
      <c r="Y34" s="112" t="n">
        <v>94.01</v>
      </c>
      <c r="Z34" s="113" t="n">
        <v>9</v>
      </c>
      <c r="AA34" s="110" t="n">
        <v>9.14</v>
      </c>
      <c r="AB34" s="110" t="n">
        <v>9.23</v>
      </c>
      <c r="AC34" s="111" t="n">
        <v>27.36</v>
      </c>
      <c r="AD34" s="112" t="n">
        <v>91.2</v>
      </c>
      <c r="AE34" s="114" t="n">
        <v>128.66</v>
      </c>
      <c r="AF34" s="115" t="n">
        <v>91.9</v>
      </c>
      <c r="AG34" s="42" t="n">
        <v>520</v>
      </c>
    </row>
    <row r="35" customFormat="false" ht="11.25" hidden="false" customHeight="false" outlineLevel="0" collapsed="false">
      <c r="A35" s="131" t="n">
        <v>32</v>
      </c>
      <c r="B35" s="132" t="s">
        <v>109</v>
      </c>
      <c r="C35" s="113" t="n">
        <v>9.26</v>
      </c>
      <c r="D35" s="110" t="n">
        <v>9.43</v>
      </c>
      <c r="E35" s="110" t="n">
        <v>9.34</v>
      </c>
      <c r="F35" s="110" t="n">
        <v>9.21</v>
      </c>
      <c r="G35" s="110" t="n">
        <v>9.33</v>
      </c>
      <c r="H35" s="110" t="n">
        <v>9.45</v>
      </c>
      <c r="I35" s="110" t="n">
        <v>9.39</v>
      </c>
      <c r="J35" s="111" t="n">
        <v>27.94</v>
      </c>
      <c r="K35" s="112" t="n">
        <v>93.14</v>
      </c>
      <c r="L35" s="113" t="n">
        <v>8.98</v>
      </c>
      <c r="M35" s="110" t="n">
        <v>9.13</v>
      </c>
      <c r="N35" s="111" t="n">
        <v>18.11</v>
      </c>
      <c r="O35" s="112" t="n">
        <v>90.55</v>
      </c>
      <c r="P35" s="113" t="n">
        <v>8.67</v>
      </c>
      <c r="Q35" s="110" t="n">
        <v>8.74</v>
      </c>
      <c r="R35" s="110" t="n">
        <v>8.78</v>
      </c>
      <c r="S35" s="111" t="n">
        <v>26.19</v>
      </c>
      <c r="T35" s="112" t="n">
        <v>87.3</v>
      </c>
      <c r="U35" s="113" t="n">
        <v>9.37</v>
      </c>
      <c r="V35" s="110" t="n">
        <v>9.27</v>
      </c>
      <c r="W35" s="110" t="n">
        <v>9.29</v>
      </c>
      <c r="X35" s="111" t="n">
        <v>27.93</v>
      </c>
      <c r="Y35" s="112" t="n">
        <v>93.08</v>
      </c>
      <c r="Z35" s="113" t="n">
        <v>9.05</v>
      </c>
      <c r="AA35" s="110" t="n">
        <v>9.24</v>
      </c>
      <c r="AB35" s="110" t="n">
        <v>9.07</v>
      </c>
      <c r="AC35" s="111" t="n">
        <v>27.36</v>
      </c>
      <c r="AD35" s="112" t="n">
        <v>91.19</v>
      </c>
      <c r="AE35" s="114" t="n">
        <v>127.52</v>
      </c>
      <c r="AF35" s="115" t="n">
        <v>91.09</v>
      </c>
      <c r="AG35" s="42" t="n">
        <v>435</v>
      </c>
    </row>
    <row r="36" customFormat="false" ht="11.25" hidden="false" customHeight="false" outlineLevel="0" collapsed="false">
      <c r="A36" s="131" t="n">
        <v>33</v>
      </c>
      <c r="B36" s="132" t="s">
        <v>110</v>
      </c>
      <c r="C36" s="113" t="n">
        <v>9.31</v>
      </c>
      <c r="D36" s="110" t="n">
        <v>9.29</v>
      </c>
      <c r="E36" s="110" t="n">
        <v>9.3</v>
      </c>
      <c r="F36" s="110" t="n">
        <v>9.24</v>
      </c>
      <c r="G36" s="110" t="n">
        <v>9.26</v>
      </c>
      <c r="H36" s="110" t="n">
        <v>9.29</v>
      </c>
      <c r="I36" s="110" t="n">
        <v>9.28</v>
      </c>
      <c r="J36" s="111" t="n">
        <v>27.82</v>
      </c>
      <c r="K36" s="112" t="n">
        <v>92.72</v>
      </c>
      <c r="L36" s="113" t="n">
        <v>9.18</v>
      </c>
      <c r="M36" s="110" t="n">
        <v>9.22</v>
      </c>
      <c r="N36" s="111" t="n">
        <v>18.4</v>
      </c>
      <c r="O36" s="112" t="n">
        <v>92.02</v>
      </c>
      <c r="P36" s="113" t="n">
        <v>8.91</v>
      </c>
      <c r="Q36" s="110" t="n">
        <v>8.93</v>
      </c>
      <c r="R36" s="110" t="n">
        <v>8.95</v>
      </c>
      <c r="S36" s="111" t="n">
        <v>26.79</v>
      </c>
      <c r="T36" s="112" t="n">
        <v>89.29</v>
      </c>
      <c r="U36" s="113" t="n">
        <v>9.26</v>
      </c>
      <c r="V36" s="110" t="n">
        <v>9.2</v>
      </c>
      <c r="W36" s="110" t="n">
        <v>9.24</v>
      </c>
      <c r="X36" s="111" t="n">
        <v>27.71</v>
      </c>
      <c r="Y36" s="112" t="n">
        <v>92.37</v>
      </c>
      <c r="Z36" s="113" t="n">
        <v>8.84</v>
      </c>
      <c r="AA36" s="110" t="n">
        <v>9.31</v>
      </c>
      <c r="AB36" s="110" t="n">
        <v>9.14</v>
      </c>
      <c r="AC36" s="111" t="n">
        <v>27.29</v>
      </c>
      <c r="AD36" s="112" t="n">
        <v>90.97</v>
      </c>
      <c r="AE36" s="114" t="n">
        <v>128</v>
      </c>
      <c r="AF36" s="115" t="n">
        <v>91.43</v>
      </c>
      <c r="AG36" s="42" t="n">
        <v>119</v>
      </c>
    </row>
    <row r="37" customFormat="false" ht="12" hidden="false" customHeight="false" outlineLevel="0" collapsed="false">
      <c r="A37" s="131"/>
      <c r="B37" s="132" t="s">
        <v>12</v>
      </c>
      <c r="C37" s="133" t="n">
        <f aca="false">AVERAGE(C4:C36)</f>
        <v>9.12151515151515</v>
      </c>
      <c r="D37" s="134" t="n">
        <f aca="false">AVERAGE(D4:D36)</f>
        <v>9.12060606060606</v>
      </c>
      <c r="E37" s="134" t="n">
        <f aca="false">AVERAGE(E4:E36)</f>
        <v>9.12030303030303</v>
      </c>
      <c r="F37" s="134" t="n">
        <f aca="false">AVERAGE(F4:F36)</f>
        <v>9.00787878787879</v>
      </c>
      <c r="G37" s="134" t="n">
        <f aca="false">AVERAGE(G4:G36)</f>
        <v>9.12848484848485</v>
      </c>
      <c r="H37" s="134" t="n">
        <f aca="false">AVERAGE(H4:H36)</f>
        <v>9.17939393939394</v>
      </c>
      <c r="I37" s="134" t="n">
        <f aca="false">AVERAGE(I4:I36)</f>
        <v>9.15484848484849</v>
      </c>
      <c r="J37" s="120" t="n">
        <f aca="false">AVERAGE(J4:J36)</f>
        <v>27.2821212121212</v>
      </c>
      <c r="K37" s="121" t="n">
        <f aca="false">AVERAGE(K4:K36)</f>
        <v>90.9418181818182</v>
      </c>
      <c r="L37" s="133" t="n">
        <f aca="false">AVERAGE(L4:L36)</f>
        <v>8.83</v>
      </c>
      <c r="M37" s="134" t="n">
        <f aca="false">AVERAGE(M4:M36)</f>
        <v>8.94848484848485</v>
      </c>
      <c r="N37" s="120" t="n">
        <f aca="false">AVERAGE(N4:N36)</f>
        <v>17.7790909090909</v>
      </c>
      <c r="O37" s="121" t="n">
        <f aca="false">AVERAGE(O4:O36)</f>
        <v>88.8927272727273</v>
      </c>
      <c r="P37" s="133" t="n">
        <f aca="false">AVERAGE(P4:P36)</f>
        <v>8.61</v>
      </c>
      <c r="Q37" s="134" t="n">
        <f aca="false">AVERAGE(Q4:Q36)</f>
        <v>8.67242424242424</v>
      </c>
      <c r="R37" s="134" t="n">
        <f aca="false">AVERAGE(R4:R36)</f>
        <v>8.69272727272727</v>
      </c>
      <c r="S37" s="120" t="n">
        <f aca="false">AVERAGE(S4:S36)</f>
        <v>25.9760606060606</v>
      </c>
      <c r="T37" s="121" t="n">
        <f aca="false">AVERAGE(T4:T36)</f>
        <v>86.5857575757576</v>
      </c>
      <c r="U37" s="133" t="n">
        <f aca="false">AVERAGE(U4:U36)</f>
        <v>9.13030303030303</v>
      </c>
      <c r="V37" s="134" t="n">
        <f aca="false">AVERAGE(V4:V36)</f>
        <v>9.14545454545455</v>
      </c>
      <c r="W37" s="134" t="n">
        <f aca="false">AVERAGE(W4:W36)</f>
        <v>9.10787878787879</v>
      </c>
      <c r="X37" s="120" t="n">
        <f aca="false">AVERAGE(X4:X36)</f>
        <v>27.3839393939394</v>
      </c>
      <c r="Y37" s="121" t="n">
        <f aca="false">AVERAGE(Y4:Y36)</f>
        <v>91.2784848484849</v>
      </c>
      <c r="Z37" s="133" t="n">
        <f aca="false">AVERAGE(Z4:Z36)</f>
        <v>8.73333333333333</v>
      </c>
      <c r="AA37" s="134" t="n">
        <f aca="false">AVERAGE(AA4:AA36)</f>
        <v>8.8839393939394</v>
      </c>
      <c r="AB37" s="134" t="n">
        <f aca="false">AVERAGE(AB4:AB36)</f>
        <v>8.96636363636364</v>
      </c>
      <c r="AC37" s="120" t="n">
        <f aca="false">AVERAGE(AC4:AC36)</f>
        <v>26.5839393939394</v>
      </c>
      <c r="AD37" s="121" t="n">
        <f aca="false">AVERAGE(AD4:AD36)</f>
        <v>88.6160606060606</v>
      </c>
      <c r="AE37" s="123" t="n">
        <f aca="false">AVERAGE(AE4:AE36)</f>
        <v>125.004242424242</v>
      </c>
      <c r="AF37" s="124" t="n">
        <f aca="false">AVERAGE(AF4:AF36)</f>
        <v>89.289696969697</v>
      </c>
      <c r="AG37" s="135" t="n">
        <f aca="false">SUM(AG4:AG36)</f>
        <v>8610</v>
      </c>
    </row>
  </sheetData>
  <autoFilter ref="A1:AG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sortState ref="A2:AG3">
      <sortCondition ref="A2:A3" customList=""/>
    </sortState>
  </autoFilter>
  <mergeCells count="34">
    <mergeCell ref="A1:A3"/>
    <mergeCell ref="B1:B3"/>
    <mergeCell ref="C1:K1"/>
    <mergeCell ref="L1:O1"/>
    <mergeCell ref="P1:T1"/>
    <mergeCell ref="U1:Y1"/>
    <mergeCell ref="Z1:AD1"/>
    <mergeCell ref="AE1:AF1"/>
    <mergeCell ref="AG1:AG3"/>
    <mergeCell ref="C2:C3"/>
    <mergeCell ref="D2:D3"/>
    <mergeCell ref="E2:E3"/>
    <mergeCell ref="F2:F3"/>
    <mergeCell ref="G2:G3"/>
    <mergeCell ref="H2:H3"/>
    <mergeCell ref="I2:I3"/>
    <mergeCell ref="J2:K2"/>
    <mergeCell ref="L2:L3"/>
    <mergeCell ref="M2:M3"/>
    <mergeCell ref="N2:O2"/>
    <mergeCell ref="P2:P3"/>
    <mergeCell ref="Q2:Q3"/>
    <mergeCell ref="R2:R3"/>
    <mergeCell ref="S2:T2"/>
    <mergeCell ref="U2:U3"/>
    <mergeCell ref="V2:V3"/>
    <mergeCell ref="W2:W3"/>
    <mergeCell ref="X2:Y2"/>
    <mergeCell ref="Z2:Z3"/>
    <mergeCell ref="AA2:AA3"/>
    <mergeCell ref="AB2:AB3"/>
    <mergeCell ref="AC2:AD2"/>
    <mergeCell ref="AE2:AE3"/>
    <mergeCell ref="AF2:AF3"/>
  </mergeCells>
  <printOptions headings="false" gridLines="false" gridLinesSet="true" horizontalCentered="false" verticalCentered="false"/>
  <pageMargins left="0.39375" right="0.39375" top="0.39375" bottom="0.39375" header="0.511811023622047" footer="0.511811023622047"/>
  <pageSetup paperSize="9" scale="8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G6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K11" activeCellId="0" sqref="K11"/>
    </sheetView>
  </sheetViews>
  <sheetFormatPr defaultColWidth="9.1484375" defaultRowHeight="11.25" zeroHeight="false" outlineLevelRow="0" outlineLevelCol="0"/>
  <cols>
    <col collapsed="false" customWidth="true" hidden="false" outlineLevel="0" max="1" min="1" style="93" width="5.57"/>
    <col collapsed="false" customWidth="true" hidden="false" outlineLevel="0" max="2" min="2" style="94" width="31.42"/>
    <col collapsed="false" customWidth="true" hidden="false" outlineLevel="0" max="4" min="3" style="94" width="4.86"/>
    <col collapsed="false" customWidth="true" hidden="false" outlineLevel="0" max="6" min="5" style="94" width="4"/>
    <col collapsed="false" customWidth="true" hidden="false" outlineLevel="0" max="8" min="7" style="94" width="4.86"/>
    <col collapsed="false" customWidth="true" hidden="false" outlineLevel="0" max="9" min="9" style="94" width="4"/>
    <col collapsed="false" customWidth="true" hidden="false" outlineLevel="0" max="11" min="10" style="94" width="4.86"/>
    <col collapsed="false" customWidth="true" hidden="false" outlineLevel="0" max="13" min="12" style="94" width="4"/>
    <col collapsed="false" customWidth="true" hidden="false" outlineLevel="0" max="15" min="14" style="94" width="4.86"/>
    <col collapsed="false" customWidth="true" hidden="false" outlineLevel="0" max="18" min="16" style="94" width="4"/>
    <col collapsed="false" customWidth="true" hidden="false" outlineLevel="0" max="20" min="19" style="94" width="4.86"/>
    <col collapsed="false" customWidth="true" hidden="false" outlineLevel="0" max="23" min="21" style="94" width="4"/>
    <col collapsed="false" customWidth="true" hidden="false" outlineLevel="0" max="25" min="24" style="94" width="4.86"/>
    <col collapsed="false" customWidth="true" hidden="false" outlineLevel="0" max="28" min="26" style="94" width="4"/>
    <col collapsed="false" customWidth="true" hidden="false" outlineLevel="0" max="30" min="29" style="94" width="4.86"/>
    <col collapsed="false" customWidth="true" hidden="false" outlineLevel="0" max="31" min="31" style="94" width="5.71"/>
    <col collapsed="false" customWidth="true" hidden="false" outlineLevel="0" max="32" min="32" style="94" width="4.86"/>
    <col collapsed="false" customWidth="true" hidden="false" outlineLevel="0" max="33" min="33" style="126" width="10.42"/>
    <col collapsed="false" customWidth="false" hidden="false" outlineLevel="0" max="16384" min="34" style="94" width="9.14"/>
  </cols>
  <sheetData>
    <row r="1" customFormat="false" ht="11.25" hidden="false" customHeight="true" outlineLevel="0" collapsed="false">
      <c r="A1" s="103"/>
      <c r="B1" s="127" t="s">
        <v>27</v>
      </c>
      <c r="C1" s="128" t="s">
        <v>114</v>
      </c>
      <c r="D1" s="128"/>
      <c r="E1" s="128"/>
      <c r="F1" s="128"/>
      <c r="G1" s="128"/>
      <c r="H1" s="128"/>
      <c r="I1" s="128"/>
      <c r="J1" s="128"/>
      <c r="K1" s="128"/>
      <c r="L1" s="128" t="s">
        <v>115</v>
      </c>
      <c r="M1" s="128"/>
      <c r="N1" s="128"/>
      <c r="O1" s="128"/>
      <c r="P1" s="128" t="s">
        <v>116</v>
      </c>
      <c r="Q1" s="128"/>
      <c r="R1" s="128"/>
      <c r="S1" s="128"/>
      <c r="T1" s="128"/>
      <c r="U1" s="128" t="s">
        <v>117</v>
      </c>
      <c r="V1" s="128"/>
      <c r="W1" s="128"/>
      <c r="X1" s="128"/>
      <c r="Y1" s="128"/>
      <c r="Z1" s="128" t="s">
        <v>118</v>
      </c>
      <c r="AA1" s="128"/>
      <c r="AB1" s="128"/>
      <c r="AC1" s="128"/>
      <c r="AD1" s="128"/>
      <c r="AE1" s="129" t="s">
        <v>12</v>
      </c>
      <c r="AF1" s="129"/>
      <c r="AG1" s="130" t="s">
        <v>119</v>
      </c>
    </row>
    <row r="2" customFormat="false" ht="11.25" hidden="false" customHeight="true" outlineLevel="0" collapsed="false">
      <c r="A2" s="103"/>
      <c r="B2" s="127"/>
      <c r="C2" s="104" t="s">
        <v>120</v>
      </c>
      <c r="D2" s="103" t="s">
        <v>121</v>
      </c>
      <c r="E2" s="103" t="s">
        <v>122</v>
      </c>
      <c r="F2" s="103" t="s">
        <v>123</v>
      </c>
      <c r="G2" s="103" t="s">
        <v>124</v>
      </c>
      <c r="H2" s="103" t="s">
        <v>125</v>
      </c>
      <c r="I2" s="103" t="s">
        <v>126</v>
      </c>
      <c r="J2" s="136" t="s">
        <v>127</v>
      </c>
      <c r="K2" s="136"/>
      <c r="L2" s="104" t="s">
        <v>128</v>
      </c>
      <c r="M2" s="103" t="s">
        <v>129</v>
      </c>
      <c r="N2" s="136" t="s">
        <v>127</v>
      </c>
      <c r="O2" s="136"/>
      <c r="P2" s="104" t="s">
        <v>130</v>
      </c>
      <c r="Q2" s="103" t="s">
        <v>131</v>
      </c>
      <c r="R2" s="103" t="s">
        <v>132</v>
      </c>
      <c r="S2" s="136" t="s">
        <v>127</v>
      </c>
      <c r="T2" s="136"/>
      <c r="U2" s="104" t="s">
        <v>133</v>
      </c>
      <c r="V2" s="103" t="s">
        <v>134</v>
      </c>
      <c r="W2" s="103" t="s">
        <v>135</v>
      </c>
      <c r="X2" s="136" t="s">
        <v>127</v>
      </c>
      <c r="Y2" s="136"/>
      <c r="Z2" s="104" t="s">
        <v>136</v>
      </c>
      <c r="AA2" s="103" t="s">
        <v>137</v>
      </c>
      <c r="AB2" s="103" t="s">
        <v>138</v>
      </c>
      <c r="AC2" s="136" t="s">
        <v>127</v>
      </c>
      <c r="AD2" s="136"/>
      <c r="AE2" s="137" t="s">
        <v>139</v>
      </c>
      <c r="AF2" s="138" t="s">
        <v>140</v>
      </c>
      <c r="AG2" s="130"/>
    </row>
    <row r="3" customFormat="false" ht="11.25" hidden="false" customHeight="false" outlineLevel="0" collapsed="false">
      <c r="A3" s="103"/>
      <c r="B3" s="127"/>
      <c r="C3" s="104"/>
      <c r="D3" s="103"/>
      <c r="E3" s="103"/>
      <c r="F3" s="103"/>
      <c r="G3" s="103"/>
      <c r="H3" s="103"/>
      <c r="I3" s="103"/>
      <c r="J3" s="103" t="s">
        <v>139</v>
      </c>
      <c r="K3" s="136" t="s">
        <v>140</v>
      </c>
      <c r="L3" s="104"/>
      <c r="M3" s="103"/>
      <c r="N3" s="103" t="s">
        <v>139</v>
      </c>
      <c r="O3" s="136" t="s">
        <v>140</v>
      </c>
      <c r="P3" s="104"/>
      <c r="Q3" s="103"/>
      <c r="R3" s="103"/>
      <c r="S3" s="103" t="s">
        <v>139</v>
      </c>
      <c r="T3" s="136" t="s">
        <v>140</v>
      </c>
      <c r="U3" s="104"/>
      <c r="V3" s="103"/>
      <c r="W3" s="103"/>
      <c r="X3" s="103" t="s">
        <v>139</v>
      </c>
      <c r="Y3" s="136" t="s">
        <v>140</v>
      </c>
      <c r="Z3" s="104"/>
      <c r="AA3" s="103"/>
      <c r="AB3" s="103"/>
      <c r="AC3" s="103" t="s">
        <v>139</v>
      </c>
      <c r="AD3" s="136" t="s">
        <v>140</v>
      </c>
      <c r="AE3" s="137"/>
      <c r="AF3" s="138"/>
      <c r="AG3" s="130"/>
    </row>
    <row r="4" customFormat="false" ht="22.5" hidden="false" customHeight="false" outlineLevel="0" collapsed="false">
      <c r="A4" s="106" t="n">
        <v>1</v>
      </c>
      <c r="B4" s="139" t="s">
        <v>172</v>
      </c>
      <c r="C4" s="113" t="n">
        <v>9.57</v>
      </c>
      <c r="D4" s="110" t="n">
        <v>9.56</v>
      </c>
      <c r="E4" s="110" t="n">
        <v>9.56</v>
      </c>
      <c r="F4" s="110" t="n">
        <v>9.54</v>
      </c>
      <c r="G4" s="110" t="n">
        <v>9.52</v>
      </c>
      <c r="H4" s="110" t="n">
        <v>9.54</v>
      </c>
      <c r="I4" s="110" t="n">
        <v>9.53</v>
      </c>
      <c r="J4" s="111" t="n">
        <v>28.63</v>
      </c>
      <c r="K4" s="112" t="n">
        <v>95.43</v>
      </c>
      <c r="L4" s="113" t="n">
        <v>9.41</v>
      </c>
      <c r="M4" s="110" t="n">
        <v>9.43</v>
      </c>
      <c r="N4" s="111" t="n">
        <v>18.83</v>
      </c>
      <c r="O4" s="112" t="n">
        <v>94.17</v>
      </c>
      <c r="P4" s="113" t="n">
        <v>9.19</v>
      </c>
      <c r="Q4" s="110" t="n">
        <v>9.22</v>
      </c>
      <c r="R4" s="110" t="n">
        <v>9.2</v>
      </c>
      <c r="S4" s="111" t="n">
        <v>27.61</v>
      </c>
      <c r="T4" s="112" t="n">
        <v>92.04</v>
      </c>
      <c r="U4" s="113" t="n">
        <v>9.74</v>
      </c>
      <c r="V4" s="110" t="n">
        <v>9.8</v>
      </c>
      <c r="W4" s="110" t="n">
        <v>9.78</v>
      </c>
      <c r="X4" s="111" t="n">
        <v>29.31</v>
      </c>
      <c r="Y4" s="112" t="n">
        <v>97.72</v>
      </c>
      <c r="Z4" s="113" t="n">
        <v>9.76</v>
      </c>
      <c r="AA4" s="110" t="n">
        <v>9.67</v>
      </c>
      <c r="AB4" s="110" t="n">
        <v>9.72</v>
      </c>
      <c r="AC4" s="111" t="n">
        <v>29.15</v>
      </c>
      <c r="AD4" s="112" t="n">
        <v>97.16</v>
      </c>
      <c r="AE4" s="114" t="n">
        <v>133.54</v>
      </c>
      <c r="AF4" s="115" t="n">
        <v>95.38</v>
      </c>
      <c r="AG4" s="42" t="n">
        <v>135</v>
      </c>
    </row>
    <row r="5" customFormat="false" ht="11.25" hidden="false" customHeight="false" outlineLevel="0" collapsed="false">
      <c r="A5" s="106" t="n">
        <v>2</v>
      </c>
      <c r="B5" s="139" t="s">
        <v>113</v>
      </c>
      <c r="C5" s="113" t="n">
        <v>9.38</v>
      </c>
      <c r="D5" s="110" t="n">
        <v>9.24</v>
      </c>
      <c r="E5" s="110" t="n">
        <v>9.31</v>
      </c>
      <c r="F5" s="110" t="n">
        <v>9.29</v>
      </c>
      <c r="G5" s="110" t="n">
        <v>9.22</v>
      </c>
      <c r="H5" s="110" t="n">
        <v>9.27</v>
      </c>
      <c r="I5" s="110" t="n">
        <v>9.25</v>
      </c>
      <c r="J5" s="111" t="n">
        <v>27.84</v>
      </c>
      <c r="K5" s="112" t="n">
        <v>92.8</v>
      </c>
      <c r="L5" s="113" t="n">
        <v>9.04</v>
      </c>
      <c r="M5" s="110" t="n">
        <v>9.22</v>
      </c>
      <c r="N5" s="111" t="n">
        <v>18.26</v>
      </c>
      <c r="O5" s="112" t="n">
        <v>91.31</v>
      </c>
      <c r="P5" s="113" t="n">
        <v>8.38</v>
      </c>
      <c r="Q5" s="110" t="n">
        <v>8.56</v>
      </c>
      <c r="R5" s="110" t="n">
        <v>8.59</v>
      </c>
      <c r="S5" s="111" t="n">
        <v>25.52</v>
      </c>
      <c r="T5" s="112" t="n">
        <v>85.06</v>
      </c>
      <c r="U5" s="113" t="n">
        <v>9.33</v>
      </c>
      <c r="V5" s="110" t="n">
        <v>9.38</v>
      </c>
      <c r="W5" s="110" t="n">
        <v>9.24</v>
      </c>
      <c r="X5" s="111" t="n">
        <v>27.95</v>
      </c>
      <c r="Y5" s="112" t="n">
        <v>93.18</v>
      </c>
      <c r="Z5" s="113" t="n">
        <v>9.33</v>
      </c>
      <c r="AA5" s="110" t="n">
        <v>9.38</v>
      </c>
      <c r="AB5" s="110" t="n">
        <v>9.51</v>
      </c>
      <c r="AC5" s="111" t="n">
        <v>28.23</v>
      </c>
      <c r="AD5" s="112" t="n">
        <v>94.1</v>
      </c>
      <c r="AE5" s="114" t="n">
        <v>127.81</v>
      </c>
      <c r="AF5" s="115" t="n">
        <v>91.29</v>
      </c>
      <c r="AG5" s="42" t="n">
        <v>154</v>
      </c>
    </row>
    <row r="6" s="126" customFormat="true" ht="12" hidden="false" customHeight="false" outlineLevel="0" collapsed="false">
      <c r="A6" s="116"/>
      <c r="B6" s="140" t="s">
        <v>12</v>
      </c>
      <c r="C6" s="122" t="n">
        <f aca="false">AVERAGE(C4:C5)</f>
        <v>9.475</v>
      </c>
      <c r="D6" s="120" t="n">
        <f aca="false">AVERAGE(D4:D5)</f>
        <v>9.4</v>
      </c>
      <c r="E6" s="120" t="n">
        <f aca="false">AVERAGE(E4:E5)</f>
        <v>9.435</v>
      </c>
      <c r="F6" s="120" t="n">
        <f aca="false">AVERAGE(F4:F5)</f>
        <v>9.415</v>
      </c>
      <c r="G6" s="120" t="n">
        <f aca="false">AVERAGE(G4:G5)</f>
        <v>9.37</v>
      </c>
      <c r="H6" s="120" t="n">
        <f aca="false">AVERAGE(H4:H5)</f>
        <v>9.405</v>
      </c>
      <c r="I6" s="120" t="n">
        <f aca="false">AVERAGE(I4:I5)</f>
        <v>9.39</v>
      </c>
      <c r="J6" s="120" t="n">
        <f aca="false">AVERAGE(J4:J5)</f>
        <v>28.235</v>
      </c>
      <c r="K6" s="121" t="n">
        <f aca="false">AVERAGE(K4:K5)</f>
        <v>94.115</v>
      </c>
      <c r="L6" s="122" t="n">
        <f aca="false">AVERAGE(L4:L5)</f>
        <v>9.225</v>
      </c>
      <c r="M6" s="120" t="n">
        <f aca="false">AVERAGE(M4:M5)</f>
        <v>9.325</v>
      </c>
      <c r="N6" s="120" t="n">
        <f aca="false">AVERAGE(N4:N5)</f>
        <v>18.545</v>
      </c>
      <c r="O6" s="121" t="n">
        <f aca="false">AVERAGE(O4:O5)</f>
        <v>92.74</v>
      </c>
      <c r="P6" s="122" t="n">
        <f aca="false">AVERAGE(P4:P5)</f>
        <v>8.785</v>
      </c>
      <c r="Q6" s="120" t="n">
        <f aca="false">AVERAGE(Q4:Q5)</f>
        <v>8.89</v>
      </c>
      <c r="R6" s="120" t="n">
        <f aca="false">AVERAGE(R4:R5)</f>
        <v>8.895</v>
      </c>
      <c r="S6" s="120" t="n">
        <f aca="false">AVERAGE(S4:S5)</f>
        <v>26.565</v>
      </c>
      <c r="T6" s="121" t="n">
        <f aca="false">AVERAGE(T4:T5)</f>
        <v>88.55</v>
      </c>
      <c r="U6" s="122" t="n">
        <f aca="false">AVERAGE(U4:U5)</f>
        <v>9.535</v>
      </c>
      <c r="V6" s="120" t="n">
        <f aca="false">AVERAGE(V4:V5)</f>
        <v>9.59</v>
      </c>
      <c r="W6" s="120" t="n">
        <f aca="false">AVERAGE(W4:W5)</f>
        <v>9.51</v>
      </c>
      <c r="X6" s="120" t="n">
        <f aca="false">AVERAGE(X4:X5)</f>
        <v>28.63</v>
      </c>
      <c r="Y6" s="121" t="n">
        <f aca="false">AVERAGE(Y4:Y5)</f>
        <v>95.45</v>
      </c>
      <c r="Z6" s="122" t="n">
        <f aca="false">AVERAGE(Z4:Z5)</f>
        <v>9.545</v>
      </c>
      <c r="AA6" s="120" t="n">
        <f aca="false">AVERAGE(AA4:AA5)</f>
        <v>9.525</v>
      </c>
      <c r="AB6" s="120" t="n">
        <f aca="false">AVERAGE(AB4:AB5)</f>
        <v>9.615</v>
      </c>
      <c r="AC6" s="120" t="n">
        <f aca="false">AVERAGE(AC4:AC5)</f>
        <v>28.69</v>
      </c>
      <c r="AD6" s="121" t="n">
        <f aca="false">AVERAGE(AD4:AD5)</f>
        <v>95.63</v>
      </c>
      <c r="AE6" s="123" t="n">
        <f aca="false">AVERAGE(AE4:AE5)</f>
        <v>130.675</v>
      </c>
      <c r="AF6" s="124" t="n">
        <f aca="false">AVERAGE(AF4:AF5)</f>
        <v>93.335</v>
      </c>
      <c r="AG6" s="135" t="n">
        <f aca="false">SUM(AG4:AG5)</f>
        <v>289</v>
      </c>
    </row>
  </sheetData>
  <mergeCells count="34">
    <mergeCell ref="A1:A3"/>
    <mergeCell ref="B1:B3"/>
    <mergeCell ref="C1:K1"/>
    <mergeCell ref="L1:O1"/>
    <mergeCell ref="P1:T1"/>
    <mergeCell ref="U1:Y1"/>
    <mergeCell ref="Z1:AD1"/>
    <mergeCell ref="AE1:AF1"/>
    <mergeCell ref="AG1:AG3"/>
    <mergeCell ref="C2:C3"/>
    <mergeCell ref="D2:D3"/>
    <mergeCell ref="E2:E3"/>
    <mergeCell ref="F2:F3"/>
    <mergeCell ref="G2:G3"/>
    <mergeCell ref="H2:H3"/>
    <mergeCell ref="I2:I3"/>
    <mergeCell ref="J2:K2"/>
    <mergeCell ref="L2:L3"/>
    <mergeCell ref="M2:M3"/>
    <mergeCell ref="N2:O2"/>
    <mergeCell ref="P2:P3"/>
    <mergeCell ref="Q2:Q3"/>
    <mergeCell ref="R2:R3"/>
    <mergeCell ref="S2:T2"/>
    <mergeCell ref="U2:U3"/>
    <mergeCell ref="V2:V3"/>
    <mergeCell ref="W2:W3"/>
    <mergeCell ref="X2:Y2"/>
    <mergeCell ref="Z2:Z3"/>
    <mergeCell ref="AA2:AA3"/>
    <mergeCell ref="AB2:AB3"/>
    <mergeCell ref="AC2:AD2"/>
    <mergeCell ref="AE2:AE3"/>
    <mergeCell ref="AF2:AF3"/>
  </mergeCells>
  <printOptions headings="false" gridLines="false" gridLinesSet="true" horizontalCentered="false" verticalCentered="false"/>
  <pageMargins left="0.39375" right="0.39375" top="0.39375" bottom="0.39375" header="0.511811023622047" footer="0.511811023622047"/>
  <pageSetup paperSize="9" scale="7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9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N44" activeCellId="0" sqref="N44"/>
    </sheetView>
  </sheetViews>
  <sheetFormatPr defaultColWidth="8.6796875" defaultRowHeight="15" zeroHeight="false" outlineLevelRow="0" outlineLevelCol="0"/>
  <cols>
    <col collapsed="false" customWidth="true" hidden="false" outlineLevel="0" max="2" min="1" style="0" width="18.57"/>
    <col collapsed="false" customWidth="true" hidden="false" outlineLevel="0" max="3" min="3" style="0" width="27.15"/>
    <col collapsed="false" customWidth="true" hidden="false" outlineLevel="0" max="8" min="4" style="0" width="25.71"/>
  </cols>
  <sheetData>
    <row r="1" customFormat="false" ht="15" hidden="false" customHeight="false" outlineLevel="0" collapsed="false">
      <c r="A1" s="141" t="s">
        <v>173</v>
      </c>
      <c r="B1" s="141"/>
      <c r="C1" s="141"/>
      <c r="D1" s="141"/>
      <c r="E1" s="141"/>
      <c r="F1" s="141"/>
      <c r="G1" s="141"/>
    </row>
    <row r="2" customFormat="false" ht="15" hidden="false" customHeight="true" outlineLevel="0" collapsed="false">
      <c r="A2" s="142" t="s">
        <v>174</v>
      </c>
      <c r="B2" s="142" t="s">
        <v>175</v>
      </c>
      <c r="C2" s="142" t="s">
        <v>176</v>
      </c>
      <c r="D2" s="142"/>
      <c r="E2" s="142"/>
      <c r="F2" s="142"/>
      <c r="G2" s="142"/>
      <c r="H2" s="143" t="s">
        <v>19</v>
      </c>
    </row>
    <row r="3" customFormat="false" ht="45" hidden="false" customHeight="false" outlineLevel="0" collapsed="false">
      <c r="A3" s="142"/>
      <c r="B3" s="142"/>
      <c r="C3" s="142" t="s">
        <v>28</v>
      </c>
      <c r="D3" s="142" t="s">
        <v>29</v>
      </c>
      <c r="E3" s="142" t="s">
        <v>30</v>
      </c>
      <c r="F3" s="142" t="s">
        <v>177</v>
      </c>
      <c r="G3" s="142" t="s">
        <v>32</v>
      </c>
      <c r="H3" s="143"/>
    </row>
    <row r="4" customFormat="false" ht="15" hidden="false" customHeight="true" outlineLevel="0" collapsed="false">
      <c r="A4" s="144" t="s">
        <v>21</v>
      </c>
      <c r="B4" s="142" t="s">
        <v>2</v>
      </c>
      <c r="C4" s="145" t="n">
        <f aca="false">Свод!F4</f>
        <v>97.9374358974359</v>
      </c>
      <c r="D4" s="145" t="n">
        <f aca="false">Свод!F5</f>
        <v>97.305641025641</v>
      </c>
      <c r="E4" s="145" t="n">
        <f aca="false">Свод!F6</f>
        <v>95.805641025641</v>
      </c>
      <c r="F4" s="145" t="n">
        <f aca="false">Свод!F7</f>
        <v>98.201282051282</v>
      </c>
      <c r="G4" s="145" t="n">
        <f aca="false">Свод!F8</f>
        <v>97.86</v>
      </c>
      <c r="H4" s="146" t="n">
        <f aca="false">AVERAGE(C4:G4)</f>
        <v>97.422</v>
      </c>
    </row>
    <row r="5" customFormat="false" ht="15" hidden="false" customHeight="false" outlineLevel="0" collapsed="false">
      <c r="A5" s="144"/>
      <c r="B5" s="142" t="s">
        <v>3</v>
      </c>
      <c r="C5" s="145" t="n">
        <f aca="false">Свод!J4</f>
        <v>97.965625</v>
      </c>
      <c r="D5" s="145" t="n">
        <f aca="false">Свод!J5</f>
        <v>97.4678125</v>
      </c>
      <c r="E5" s="145" t="n">
        <f aca="false">Свод!J6</f>
        <v>96.13625</v>
      </c>
      <c r="F5" s="145" t="n">
        <f aca="false">Свод!J7</f>
        <v>98.399375</v>
      </c>
      <c r="G5" s="145" t="n">
        <f aca="false">Свод!J8</f>
        <v>97.9903125</v>
      </c>
      <c r="H5" s="146" t="n">
        <f aca="false">AVERAGE(C5:G5)</f>
        <v>97.591875</v>
      </c>
    </row>
    <row r="6" customFormat="false" ht="15" hidden="false" customHeight="true" outlineLevel="0" collapsed="false">
      <c r="A6" s="144" t="s">
        <v>22</v>
      </c>
      <c r="B6" s="142" t="s">
        <v>2</v>
      </c>
      <c r="C6" s="145" t="n">
        <f aca="false">Свод!G4</f>
        <v>90.9418181818182</v>
      </c>
      <c r="D6" s="145" t="n">
        <f aca="false">Свод!G5</f>
        <v>88.8927272727273</v>
      </c>
      <c r="E6" s="145" t="n">
        <f aca="false">Свод!G6</f>
        <v>86.5857575757576</v>
      </c>
      <c r="F6" s="145" t="n">
        <f aca="false">Свод!G7</f>
        <v>91.2784848484849</v>
      </c>
      <c r="G6" s="145" t="n">
        <f aca="false">Свод!G8</f>
        <v>88.6160606060606</v>
      </c>
      <c r="H6" s="146" t="n">
        <f aca="false">AVERAGE(C6:G6)</f>
        <v>89.2629696969697</v>
      </c>
    </row>
    <row r="7" customFormat="false" ht="15" hidden="false" customHeight="false" outlineLevel="0" collapsed="false">
      <c r="A7" s="144"/>
      <c r="B7" s="142" t="s">
        <v>3</v>
      </c>
      <c r="C7" s="145" t="n">
        <f aca="false">Свод!K4</f>
        <v>89.3988235294117</v>
      </c>
      <c r="D7" s="145" t="n">
        <f aca="false">Свод!K5</f>
        <v>87.6520588235294</v>
      </c>
      <c r="E7" s="145" t="n">
        <f aca="false">Свод!K6</f>
        <v>85.6982352941176</v>
      </c>
      <c r="F7" s="145" t="n">
        <f aca="false">Свод!K7</f>
        <v>89.4429411764706</v>
      </c>
      <c r="G7" s="145" t="n">
        <f aca="false">Свод!K8</f>
        <v>87.860294117647</v>
      </c>
      <c r="H7" s="146" t="n">
        <f aca="false">AVERAGE(C7:G7)</f>
        <v>88.0104705882353</v>
      </c>
    </row>
    <row r="8" customFormat="false" ht="15" hidden="false" customHeight="true" outlineLevel="0" collapsed="false">
      <c r="A8" s="144" t="s">
        <v>23</v>
      </c>
      <c r="B8" s="142" t="s">
        <v>2</v>
      </c>
      <c r="C8" s="145" t="n">
        <f aca="false">Свод!H4</f>
        <v>94.115</v>
      </c>
      <c r="D8" s="145" t="n">
        <f aca="false">Свод!H5</f>
        <v>92.74</v>
      </c>
      <c r="E8" s="145" t="n">
        <f aca="false">Свод!H6</f>
        <v>88.55</v>
      </c>
      <c r="F8" s="145" t="n">
        <f aca="false">Свод!H7</f>
        <v>95.45</v>
      </c>
      <c r="G8" s="145" t="n">
        <f aca="false">Свод!H8</f>
        <v>95.63</v>
      </c>
      <c r="H8" s="146" t="n">
        <f aca="false">AVERAGE(C8:G8)</f>
        <v>93.297</v>
      </c>
    </row>
    <row r="9" customFormat="false" ht="15" hidden="false" customHeight="false" outlineLevel="0" collapsed="false">
      <c r="A9" s="144"/>
      <c r="B9" s="142" t="s">
        <v>3</v>
      </c>
      <c r="C9" s="145" t="n">
        <f aca="false">Свод!L4</f>
        <v>86.11</v>
      </c>
      <c r="D9" s="145" t="n">
        <f aca="false">Свод!L5</f>
        <v>83.485</v>
      </c>
      <c r="E9" s="145" t="n">
        <f aca="false">Свод!L6</f>
        <v>81.35</v>
      </c>
      <c r="F9" s="145" t="n">
        <f aca="false">Свод!L7</f>
        <v>88.89</v>
      </c>
      <c r="G9" s="145" t="n">
        <f aca="false">Свод!L8</f>
        <v>88.39</v>
      </c>
      <c r="H9" s="146" t="n">
        <f aca="false">AVERAGE(C9:G9)</f>
        <v>85.645</v>
      </c>
    </row>
  </sheetData>
  <mergeCells count="8">
    <mergeCell ref="A1:G1"/>
    <mergeCell ref="A2:A3"/>
    <mergeCell ref="B2:B3"/>
    <mergeCell ref="C2:G2"/>
    <mergeCell ref="H2:H3"/>
    <mergeCell ref="A4:A5"/>
    <mergeCell ref="A6:A7"/>
    <mergeCell ref="A8:A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LibreOffice/7.5.2.2$Windows_X86_64 LibreOffice_project/53bb9681a964705cf672590721dbc85eb4d0c3a2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2023-07-03T12:10:17Z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